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rccl.sharepoint.com/sites/ESGRCG/Reporting/1 - ESG Reports/2023 ESG Report/Performance Tables/"/>
    </mc:Choice>
  </mc:AlternateContent>
  <xr:revisionPtr revIDLastSave="555" documentId="8_{3B15C543-E9F4-4D02-9769-EA661919BB54}" xr6:coauthVersionLast="47" xr6:coauthVersionMax="47" xr10:uidLastSave="{0C414C1B-778A-4AA2-86FF-692CE8DE4868}"/>
  <bookViews>
    <workbookView xWindow="0" yWindow="0" windowWidth="25800" windowHeight="21000" xr2:uid="{00000000-000D-0000-FFFF-FFFF00000000}"/>
  </bookViews>
  <sheets>
    <sheet name="Overview" sheetId="2" r:id="rId1"/>
    <sheet name="ESG Performance Data" sheetId="1" state="hidden" r:id="rId2"/>
    <sheet name="Environment &amp; Operations" sheetId="4" r:id="rId3"/>
    <sheet name="Social" sheetId="3" r:id="rId4"/>
  </sheets>
  <definedNames>
    <definedName name="Global_Health_Equit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hBuo6LJ8wORf83WfGC1SH23iXiyA=="/>
    </ext>
  </extLst>
</workbook>
</file>

<file path=xl/calcChain.xml><?xml version="1.0" encoding="utf-8"?>
<calcChain xmlns="http://schemas.openxmlformats.org/spreadsheetml/2006/main">
  <c r="L21" i="4" l="1"/>
  <c r="E15" i="4"/>
  <c r="F15" i="4"/>
  <c r="G15" i="4"/>
  <c r="E17" i="4"/>
  <c r="F17" i="4"/>
  <c r="G17" i="4"/>
  <c r="E19" i="4"/>
  <c r="F19" i="4"/>
  <c r="G19" i="4"/>
  <c r="F31" i="4"/>
  <c r="F33" i="4" s="1"/>
  <c r="G31" i="4"/>
  <c r="G35" i="4" s="1"/>
  <c r="E33" i="4"/>
  <c r="E35" i="4"/>
  <c r="G36" i="4"/>
  <c r="L6" i="1"/>
  <c r="G33" i="4" l="1"/>
  <c r="F35" i="4"/>
  <c r="L20" i="1"/>
  <c r="M20" i="1"/>
  <c r="K20" i="1"/>
  <c r="L18" i="1"/>
  <c r="M18" i="1"/>
  <c r="K18" i="1"/>
  <c r="L16" i="1"/>
  <c r="M16" i="1"/>
  <c r="K16" i="1"/>
  <c r="M37" i="1"/>
  <c r="K36" i="1"/>
  <c r="K34" i="1"/>
  <c r="M32" i="1"/>
  <c r="M36" i="1" s="1"/>
  <c r="L32" i="1"/>
  <c r="L36" i="1" s="1"/>
  <c r="L34" i="1" l="1"/>
  <c r="M34" i="1"/>
</calcChain>
</file>

<file path=xl/sharedStrings.xml><?xml version="1.0" encoding="utf-8"?>
<sst xmlns="http://schemas.openxmlformats.org/spreadsheetml/2006/main" count="692" uniqueCount="316">
  <si>
    <t>Overview</t>
  </si>
  <si>
    <t>Links to Pages and Documents</t>
  </si>
  <si>
    <t>https://www.royalcaribbeangroup.com/sustainability/</t>
  </si>
  <si>
    <t>2023 ESG Performance Data</t>
  </si>
  <si>
    <t>Topic</t>
  </si>
  <si>
    <t>Indicator</t>
  </si>
  <si>
    <t>Frameworks</t>
  </si>
  <si>
    <t>ENVIRONMENT</t>
  </si>
  <si>
    <t>Emissions Reduction</t>
  </si>
  <si>
    <t>Total GHG emissions (Metric tonnes of CO2e) using location-based Scope 2</t>
  </si>
  <si>
    <t>9,635,214ⁱⁱ</t>
  </si>
  <si>
    <t>Scope 1 (metric tons) ⁱ</t>
  </si>
  <si>
    <t>TR-CL-110a.1
GRI 305-1</t>
  </si>
  <si>
    <t>Scope 2 (location based; metric tons) ⁱ</t>
  </si>
  <si>
    <t>GRI 305-2</t>
  </si>
  <si>
    <t>Scope 2 (market based; metric tons) ⁱ</t>
  </si>
  <si>
    <t>Scope 3 (metric tons) ⁱⁱ</t>
  </si>
  <si>
    <t>ⁱⁱ-</t>
  </si>
  <si>
    <t>-</t>
  </si>
  <si>
    <t>4,800,446ⁱⁱ</t>
  </si>
  <si>
    <t>GRI 305-3</t>
  </si>
  <si>
    <t>Emissions intensity in kilograms of CO2e per APCD</t>
  </si>
  <si>
    <t>Emissions intensity in kilograms of CO2e per ALB-km</t>
  </si>
  <si>
    <t>GRI 305-4</t>
  </si>
  <si>
    <t>Emissions intensity in grams of CO2e /(Gross Ton x Nautical Mile) ⁱ ⁱⁱⁱ</t>
  </si>
  <si>
    <t>Total energy consumed (MWh)</t>
  </si>
  <si>
    <t>TR-CL-110a.3
GRI 302-1</t>
  </si>
  <si>
    <t xml:space="preserve">Total consumed of non-renewables fuels (MWh) </t>
  </si>
  <si>
    <t>GRI 302-1</t>
  </si>
  <si>
    <t xml:space="preserve">% energy consumed of non-renewables fuels </t>
  </si>
  <si>
    <t>TR-CL-110a.3</t>
  </si>
  <si>
    <t>Total energy consumed from onshore power supply (MWh)</t>
  </si>
  <si>
    <t>% energy consumed from onshore power supply</t>
  </si>
  <si>
    <t>Total energy from renewable (MWh)</t>
  </si>
  <si>
    <t xml:space="preserve">% energy from renewable </t>
  </si>
  <si>
    <t>Average Energy Efficiency Design Index (EEDI) for new ships</t>
  </si>
  <si>
    <t>TR-CL-110a.4</t>
  </si>
  <si>
    <t>Energy intensity per available passenger cruise days (APCD)</t>
  </si>
  <si>
    <t>GRI 302-3</t>
  </si>
  <si>
    <t>Air Quality</t>
  </si>
  <si>
    <t>Total Sox (metric tonnes)</t>
  </si>
  <si>
    <t>TR-CL-120a.1
GRI 305-7</t>
  </si>
  <si>
    <t>Total Nox (metric tonnes)</t>
  </si>
  <si>
    <t>Total particulate matter(metric tonnes)</t>
  </si>
  <si>
    <t>Waste Management</t>
  </si>
  <si>
    <t>Solid waste to landfill (lbs per APCD)</t>
  </si>
  <si>
    <r>
      <t xml:space="preserve">0.19 </t>
    </r>
    <r>
      <rPr>
        <vertAlign val="superscript"/>
        <sz val="11"/>
        <rFont val="Calibri"/>
        <family val="2"/>
        <scheme val="minor"/>
      </rPr>
      <t>iv</t>
    </r>
  </si>
  <si>
    <t>GRI 306-5</t>
  </si>
  <si>
    <t>Food waste (cubic meters)</t>
  </si>
  <si>
    <t>GRI 306-3</t>
  </si>
  <si>
    <t>Total waste recycled (pounds in millions)</t>
  </si>
  <si>
    <r>
      <t xml:space="preserve">61.4 </t>
    </r>
    <r>
      <rPr>
        <vertAlign val="superscript"/>
        <sz val="11"/>
        <rFont val="Calibri"/>
        <family val="2"/>
        <scheme val="minor"/>
      </rPr>
      <t>iv</t>
    </r>
  </si>
  <si>
    <t>GRI 306-4</t>
  </si>
  <si>
    <t>Water and Wastewater Management</t>
  </si>
  <si>
    <t>Effluent quality for discharged process bilge water (parts per
million)</t>
  </si>
  <si>
    <t>Number of ships with Advanced Wastewater Processing system</t>
  </si>
  <si>
    <t>% of Fleet with Advanced Wastewater Processing system ⁱ</t>
  </si>
  <si>
    <t>Total amount discharged (metric tons)</t>
  </si>
  <si>
    <t>TR-CL-160a.1
GRI 303-4</t>
  </si>
  <si>
    <t>Total amount treated discharge (metric tons)</t>
  </si>
  <si>
    <t>GRI 303-4</t>
  </si>
  <si>
    <t>% of wastewater treated prior to discharge ⁱ</t>
  </si>
  <si>
    <t>TR-CL-120a.1
GRI 303-4</t>
  </si>
  <si>
    <t>Total amount untreated discharge (metric tons)</t>
  </si>
  <si>
    <t>% of wastewater untreated prior to discharge</t>
  </si>
  <si>
    <t>% of fleet with Bilge Water Management System (BWMS) installed ⁱ</t>
  </si>
  <si>
    <t>TR-CL-160a.2</t>
  </si>
  <si>
    <t>Cruise duration in marine-protected areas or areas of protected conservation status</t>
  </si>
  <si>
    <t>In 2022, we finalized development of our methodology for capturing this data across our fleet, and will be implementing in 2023.</t>
  </si>
  <si>
    <t>TR-CL-160a.3</t>
  </si>
  <si>
    <t>Number of Notices of Violation (NOV) received for dumping ⁱ</t>
  </si>
  <si>
    <t>TR-CL-160a.4</t>
  </si>
  <si>
    <t>Water withdrawal by source - produced water (percent) ⁱ</t>
  </si>
  <si>
    <r>
      <t xml:space="preserve">94% </t>
    </r>
    <r>
      <rPr>
        <vertAlign val="superscript"/>
        <sz val="11"/>
        <rFont val="Calibri"/>
        <family val="2"/>
        <scheme val="minor"/>
      </rPr>
      <t>iv</t>
    </r>
  </si>
  <si>
    <t>GRI 303-3</t>
  </si>
  <si>
    <t>Water withdrawal by source - bunkered water (percent)</t>
  </si>
  <si>
    <t>Produced water liters</t>
  </si>
  <si>
    <t>Bunkered water liters</t>
  </si>
  <si>
    <t>Water consumption aboard ship</t>
  </si>
  <si>
    <t>Water Consumption rate (Liters/person/day)</t>
  </si>
  <si>
    <t>Environmental Management</t>
  </si>
  <si>
    <t>Number of ships that are certified with ISO 14001</t>
  </si>
  <si>
    <t>SOCIAL</t>
  </si>
  <si>
    <t>Our Employees</t>
  </si>
  <si>
    <t>Total number of employees</t>
  </si>
  <si>
    <t>GRI 2-7</t>
  </si>
  <si>
    <r>
      <t>Total number of supervised workers</t>
    </r>
    <r>
      <rPr>
        <vertAlign val="superscript"/>
        <sz val="11"/>
        <color theme="1"/>
        <rFont val="Calibri"/>
        <family val="2"/>
        <scheme val="minor"/>
      </rPr>
      <t xml:space="preserve"> (iv, v)</t>
    </r>
  </si>
  <si>
    <t>Employees working onboard our ships</t>
  </si>
  <si>
    <t>SASB TR-CL-000.C</t>
  </si>
  <si>
    <t>Employees working at our corporate offices</t>
  </si>
  <si>
    <t>Full-time employees</t>
  </si>
  <si>
    <t xml:space="preserve">Part-time employees </t>
  </si>
  <si>
    <t xml:space="preserve">Male employees </t>
  </si>
  <si>
    <t>GRI 2-7, GRI 405-1</t>
  </si>
  <si>
    <t>Female employees</t>
  </si>
  <si>
    <t>Learning and Development</t>
  </si>
  <si>
    <t>Total training hours - shipboard</t>
  </si>
  <si>
    <t>Total training hours - shoreside</t>
  </si>
  <si>
    <t>Average training hours per employee - shipboard</t>
  </si>
  <si>
    <t>GRI 404-1</t>
  </si>
  <si>
    <t>Average training hours per employee - shoreside</t>
  </si>
  <si>
    <t>Diversity, Equity and Inclusion</t>
  </si>
  <si>
    <t xml:space="preserve"> % of male and female employees</t>
  </si>
  <si>
    <t>Female</t>
  </si>
  <si>
    <t>Male</t>
  </si>
  <si>
    <t>Shipboard: All team members ⁱ</t>
  </si>
  <si>
    <t>22%F</t>
  </si>
  <si>
    <t>21%F</t>
  </si>
  <si>
    <t>Shipboard: 3 stripes and above ⁱ</t>
  </si>
  <si>
    <t>Shipboard: 2.5 Stripes and below</t>
  </si>
  <si>
    <t>Global shoreside: All team members ⁱ</t>
  </si>
  <si>
    <t>US Shoreside All team members ⁱ</t>
  </si>
  <si>
    <t>58% F</t>
  </si>
  <si>
    <t>57% F</t>
  </si>
  <si>
    <t>Global Shoreside: Director+ ⁱ</t>
  </si>
  <si>
    <t>Global shoreside: Leads through Senior Managers</t>
  </si>
  <si>
    <t>Global shoreside: Sr Analyst and Below</t>
  </si>
  <si>
    <t>Board of Directors</t>
  </si>
  <si>
    <t>21% F</t>
  </si>
  <si>
    <t xml:space="preserve">Female Executive Leadership Team (reporting to CEO) </t>
  </si>
  <si>
    <t>43% F</t>
  </si>
  <si>
    <r>
      <t xml:space="preserve">Tenure of employees </t>
    </r>
    <r>
      <rPr>
        <vertAlign val="superscript"/>
        <sz val="11"/>
        <color theme="1"/>
        <rFont val="Calibri"/>
        <family val="2"/>
        <scheme val="minor"/>
      </rPr>
      <t>iv</t>
    </r>
  </si>
  <si>
    <t>Total</t>
  </si>
  <si>
    <t>North America, Central American and Caribbean</t>
  </si>
  <si>
    <t>Total: 9934</t>
  </si>
  <si>
    <t>0-1 year</t>
  </si>
  <si>
    <t>1-5 years</t>
  </si>
  <si>
    <t>6-10 years</t>
  </si>
  <si>
    <t>11-15 years</t>
  </si>
  <si>
    <t>16-20 years</t>
  </si>
  <si>
    <t>20+</t>
  </si>
  <si>
    <t>South America</t>
  </si>
  <si>
    <t>Total: 3792</t>
  </si>
  <si>
    <t>Africa/Europe</t>
  </si>
  <si>
    <t>Total: 16508</t>
  </si>
  <si>
    <t>Asia/Australia</t>
  </si>
  <si>
    <t>Total: 47031</t>
  </si>
  <si>
    <t>% Ethnically or Racially Diverse Employees (US only)</t>
  </si>
  <si>
    <t>White</t>
  </si>
  <si>
    <t>Black or African American</t>
  </si>
  <si>
    <t>Hispanic or Latino</t>
  </si>
  <si>
    <t>Asian</t>
  </si>
  <si>
    <t>Other</t>
  </si>
  <si>
    <t>GRI 405-1</t>
  </si>
  <si>
    <t xml:space="preserve">All team members </t>
  </si>
  <si>
    <t xml:space="preserve">Director+ </t>
  </si>
  <si>
    <t xml:space="preserve">Leads through Senior managers </t>
  </si>
  <si>
    <t xml:space="preserve">Sr Analysts and below </t>
  </si>
  <si>
    <t xml:space="preserve">Executive Leadership Team (reporting to CEO)  </t>
  </si>
  <si>
    <t>Overall diversity index (gender, ethnicity, veterans, disabled) (US only)</t>
  </si>
  <si>
    <t>All team members</t>
  </si>
  <si>
    <t>Leads through Senior managers</t>
  </si>
  <si>
    <t>Sr Analysts and below</t>
  </si>
  <si>
    <t>Number of countries our employees represent</t>
  </si>
  <si>
    <t>Distribution by age</t>
  </si>
  <si>
    <t>Shipboard</t>
  </si>
  <si>
    <t>Shoreside</t>
  </si>
  <si>
    <t>Totals in percentages</t>
  </si>
  <si>
    <t>Under 30  ⁱ</t>
  </si>
  <si>
    <t>30 - 50 ⁱ</t>
  </si>
  <si>
    <t>Over 50 ⁱ</t>
  </si>
  <si>
    <t>Hiring and Turnover</t>
  </si>
  <si>
    <t>Hiring numbers Global Shoreside and Shipboard</t>
  </si>
  <si>
    <t>Gender</t>
  </si>
  <si>
    <t>Global Shoreside: Director+</t>
  </si>
  <si>
    <t>Shipboard: 3 Stripes and Above</t>
  </si>
  <si>
    <t>Age Group</t>
  </si>
  <si>
    <t>Under 30</t>
  </si>
  <si>
    <t>30-50</t>
  </si>
  <si>
    <t>Above 50</t>
  </si>
  <si>
    <t>Voluntary Turnover Global Shoreside and Shipboard</t>
  </si>
  <si>
    <t>Gender: Female</t>
  </si>
  <si>
    <t>Gender: Male</t>
  </si>
  <si>
    <t>Age Group: Under 30</t>
  </si>
  <si>
    <t>Age Group: 30-50</t>
  </si>
  <si>
    <t>Age Group: Over 50</t>
  </si>
  <si>
    <t>Guest Safety &amp; Security</t>
  </si>
  <si>
    <t>Number of alleged crime incidents involving
passengers or employees</t>
  </si>
  <si>
    <t>TR-CL-250a.1</t>
  </si>
  <si>
    <t>Fleet average CDC Vessel Sanitation Program inspection score, percentage of inspections failed ⁱ</t>
  </si>
  <si>
    <t>98.3, 0</t>
  </si>
  <si>
    <t>0. No CDC inspections occurred during 2021.</t>
  </si>
  <si>
    <t>TR-CL-250a.2</t>
  </si>
  <si>
    <t>(1) Serious injuries per million passengers</t>
  </si>
  <si>
    <r>
      <t xml:space="preserve">5.1 </t>
    </r>
    <r>
      <rPr>
        <vertAlign val="superscript"/>
        <sz val="11"/>
        <rFont val="Calibri"/>
        <family val="2"/>
        <scheme val="minor"/>
      </rPr>
      <t>vi</t>
    </r>
  </si>
  <si>
    <t>2.97 serious incidents per 1 million passengers</t>
  </si>
  <si>
    <t>Information not disclosed</t>
  </si>
  <si>
    <t>TR-CL-250a.3</t>
  </si>
  <si>
    <t>(2) number of voyages with a gastrointestinal illness count exceeding 2% ⁱ</t>
  </si>
  <si>
    <t>Average United States Public Health (USPH) Inspection Scores</t>
  </si>
  <si>
    <t>Number of conditions of class or recommendations</t>
  </si>
  <si>
    <t>TR-CL-540a.1</t>
  </si>
  <si>
    <t>Number of port state control (1) deficiencies and (2) detentions</t>
  </si>
  <si>
    <r>
      <t>(1) 137 ; (2) 1</t>
    </r>
    <r>
      <rPr>
        <vertAlign val="superscript"/>
        <sz val="11"/>
        <rFont val="Calibri"/>
        <family val="2"/>
        <scheme val="minor"/>
      </rPr>
      <t>vii</t>
    </r>
  </si>
  <si>
    <t>(1) PSC deficiencies: 78
(2) Detentions: 0</t>
  </si>
  <si>
    <t>TR-CL-540a.2</t>
  </si>
  <si>
    <t>Human Rights</t>
  </si>
  <si>
    <t>Percentage of seafarers paid for overtime</t>
  </si>
  <si>
    <t>TR-CL-310a.3</t>
  </si>
  <si>
    <t>Total amount of monetary losses as a result of legal proceedings associated with labor law violations</t>
  </si>
  <si>
    <t>In 2022, we did not disclose any monetary losses as a result of legal proceedings associated with labor law violations.</t>
  </si>
  <si>
    <t>In 2021, we did not disclose any monetary losses as a result of legal proceedings associated with labor law violations.</t>
  </si>
  <si>
    <t>In 2020, we did not disclose any monetary losses as a result of legal proceedings associated with labor law violations.</t>
  </si>
  <si>
    <t>TR-CL-310a.4</t>
  </si>
  <si>
    <r>
      <t xml:space="preserve">Seafarer lost time incident rate (LTIR) </t>
    </r>
    <r>
      <rPr>
        <vertAlign val="superscript"/>
        <sz val="11"/>
        <color rgb="FF000000"/>
        <rFont val="Calibri"/>
        <family val="2"/>
        <scheme val="minor"/>
      </rPr>
      <t>iv, viii</t>
    </r>
  </si>
  <si>
    <t>TR-CL-320a.1</t>
  </si>
  <si>
    <t>% of employees covered by collective bargaining agreements</t>
  </si>
  <si>
    <t>GRI 2-30</t>
  </si>
  <si>
    <t>OTHER OPERATIONAL METRICS</t>
  </si>
  <si>
    <t>Activity Metric</t>
  </si>
  <si>
    <t>Available lower berth kilometers (ALB-km)</t>
  </si>
  <si>
    <t>TR-CL-000.A</t>
  </si>
  <si>
    <t>Available passenger cruise days (APCD)</t>
  </si>
  <si>
    <t>TR-CL-000.B</t>
  </si>
  <si>
    <t>Number of shipboard employees</t>
  </si>
  <si>
    <t>TR-CL-000.C</t>
  </si>
  <si>
    <t>Cruise passengers</t>
  </si>
  <si>
    <t>TR-CL-000.D</t>
  </si>
  <si>
    <t>Number of vessel port calls</t>
  </si>
  <si>
    <t>TR-CL-000.E</t>
  </si>
  <si>
    <t>FOOTNOTES</t>
  </si>
  <si>
    <t xml:space="preserve"> ⁱ</t>
  </si>
  <si>
    <t xml:space="preserve">Data has been third-party verified by DNV </t>
  </si>
  <si>
    <t>ⁱⁱ</t>
  </si>
  <si>
    <t>In 2022, we inventoried our Scope 3 emissions baseline for 2019, the last year representative of pre-pandemic normal operations. We plan to calculate Scope 3 for 2023 and beyond.</t>
  </si>
  <si>
    <t>ⁱⁱⁱ</t>
  </si>
  <si>
    <t>New intensity metric starting 2022, in line with IMO's CII</t>
  </si>
  <si>
    <t>ⁱv</t>
  </si>
  <si>
    <t>Data relates to Royal Caribbean International and Celebrity only</t>
  </si>
  <si>
    <t>v</t>
  </si>
  <si>
    <t>Supervised workers are Shipboard contractors or concessionaires.</t>
  </si>
  <si>
    <t>vi</t>
  </si>
  <si>
    <t>Serious injuries are defined as those resulting in treatment that requires debarkation or airlift for life-saving support</t>
  </si>
  <si>
    <t>vii</t>
  </si>
  <si>
    <t>Formal Appeal under review in accordance with 46 CFR Subpart 1.03 "Right of Appeal".</t>
  </si>
  <si>
    <t>viii</t>
  </si>
  <si>
    <t>LTIR is defined as the average lost time (difference from Assignment End date to Sign Off date) x number of signoffs /1M hrs</t>
  </si>
  <si>
    <t>ix</t>
  </si>
  <si>
    <t>Data relates to all RCG employees minus Silversea shipboard.</t>
  </si>
  <si>
    <t>Total GHG emissions (Scope 1, 2 &amp; 3)</t>
  </si>
  <si>
    <t>GRI 303-5</t>
  </si>
  <si>
    <t>Passenger cruise days</t>
  </si>
  <si>
    <t>&lt; 1 year</t>
  </si>
  <si>
    <t>&gt; 20 years</t>
  </si>
  <si>
    <t>Leads and Above</t>
  </si>
  <si>
    <t>Global Shoreside: Leads and Above</t>
  </si>
  <si>
    <t>Our material legal proceedings are disclosed in our SEC reports. In 2023, we did not disclose any monetary losses as a result of legal proceedings associated with labor law violations.</t>
  </si>
  <si>
    <t>Effluent quality for discharged process bilge water (parts per million)</t>
  </si>
  <si>
    <t>Data relates to Royal Caribbean International and Celebrity only.</t>
  </si>
  <si>
    <t>9,635,214ⁱ</t>
  </si>
  <si>
    <t>4,800,446ⁱ</t>
  </si>
  <si>
    <t>Emissions intensity in grams of CO2e /(Gross Ton x Nautical Mile) ⁱⁱⁱ</t>
  </si>
  <si>
    <r>
      <t xml:space="preserve">0.19 </t>
    </r>
    <r>
      <rPr>
        <vertAlign val="superscript"/>
        <sz val="11"/>
        <rFont val="Calibri"/>
        <family val="2"/>
        <scheme val="minor"/>
      </rPr>
      <t>iii</t>
    </r>
  </si>
  <si>
    <r>
      <t>0.28</t>
    </r>
    <r>
      <rPr>
        <vertAlign val="superscript"/>
        <sz val="11"/>
        <color theme="1"/>
        <rFont val="Calibri"/>
        <family val="2"/>
        <scheme val="minor"/>
      </rPr>
      <t>iii</t>
    </r>
  </si>
  <si>
    <r>
      <t xml:space="preserve">61.4 </t>
    </r>
    <r>
      <rPr>
        <vertAlign val="superscript"/>
        <sz val="11"/>
        <rFont val="Calibri"/>
        <family val="2"/>
        <scheme val="minor"/>
      </rPr>
      <t>iii</t>
    </r>
  </si>
  <si>
    <t xml:space="preserve">% of fleet with Ballast Water Management System (BWMS) installed </t>
  </si>
  <si>
    <t xml:space="preserve">% of wastewater treated prior to discharge </t>
  </si>
  <si>
    <r>
      <t>93%</t>
    </r>
    <r>
      <rPr>
        <vertAlign val="superscript"/>
        <sz val="11"/>
        <color theme="1"/>
        <rFont val="Calibri"/>
        <family val="2"/>
        <scheme val="minor"/>
      </rPr>
      <t>iii</t>
    </r>
  </si>
  <si>
    <r>
      <t>94%</t>
    </r>
    <r>
      <rPr>
        <vertAlign val="superscript"/>
        <sz val="11"/>
        <rFont val="Calibri"/>
        <family val="2"/>
        <scheme val="minor"/>
      </rPr>
      <t>iii</t>
    </r>
  </si>
  <si>
    <r>
      <t>7%</t>
    </r>
    <r>
      <rPr>
        <vertAlign val="superscript"/>
        <sz val="11"/>
        <color theme="1"/>
        <rFont val="Calibri"/>
        <family val="2"/>
        <scheme val="minor"/>
      </rPr>
      <t>iii</t>
    </r>
  </si>
  <si>
    <r>
      <t>11,511,701</t>
    </r>
    <r>
      <rPr>
        <vertAlign val="superscript"/>
        <sz val="11"/>
        <color theme="1"/>
        <rFont val="Calibri"/>
        <family val="2"/>
        <scheme val="minor"/>
      </rPr>
      <t>iii</t>
    </r>
  </si>
  <si>
    <r>
      <t>800,552</t>
    </r>
    <r>
      <rPr>
        <vertAlign val="superscript"/>
        <sz val="11"/>
        <color theme="1"/>
        <rFont val="Calibri"/>
        <family val="2"/>
        <scheme val="minor"/>
      </rPr>
      <t>iii</t>
    </r>
  </si>
  <si>
    <r>
      <t>10,669,722</t>
    </r>
    <r>
      <rPr>
        <vertAlign val="superscript"/>
        <sz val="11"/>
        <color theme="1"/>
        <rFont val="Calibri"/>
        <family val="2"/>
        <scheme val="minor"/>
      </rPr>
      <t>iii</t>
    </r>
  </si>
  <si>
    <r>
      <t>56.89</t>
    </r>
    <r>
      <rPr>
        <vertAlign val="superscript"/>
        <sz val="11"/>
        <color theme="1"/>
        <rFont val="Calibri"/>
        <family val="2"/>
        <scheme val="minor"/>
      </rPr>
      <t>iii</t>
    </r>
  </si>
  <si>
    <r>
      <t>Total number of supervised workers</t>
    </r>
    <r>
      <rPr>
        <vertAlign val="superscript"/>
        <sz val="11"/>
        <color rgb="FF000000"/>
        <rFont val="Calibri"/>
        <family val="2"/>
        <scheme val="minor"/>
      </rPr>
      <t>iv</t>
    </r>
  </si>
  <si>
    <r>
      <t>2,322,362</t>
    </r>
    <r>
      <rPr>
        <vertAlign val="superscript"/>
        <sz val="11"/>
        <rFont val="Calibri"/>
        <family val="2"/>
        <scheme val="minor"/>
      </rPr>
      <t>iii</t>
    </r>
  </si>
  <si>
    <r>
      <t>26.18</t>
    </r>
    <r>
      <rPr>
        <vertAlign val="superscript"/>
        <sz val="11"/>
        <color rgb="FF000000"/>
        <rFont val="Calibri"/>
        <family val="2"/>
        <scheme val="minor"/>
      </rPr>
      <t>iii</t>
    </r>
  </si>
  <si>
    <t xml:space="preserve">Shipboard: All team members </t>
  </si>
  <si>
    <t xml:space="preserve">Global shoreside: All team members </t>
  </si>
  <si>
    <t xml:space="preserve">US Shoreside All team members </t>
  </si>
  <si>
    <t xml:space="preserve">Global Shoreside: Leads and Above </t>
  </si>
  <si>
    <r>
      <t>Shipboard: 3 stripes and above</t>
    </r>
    <r>
      <rPr>
        <vertAlign val="superscript"/>
        <sz val="11"/>
        <color theme="1"/>
        <rFont val="Calibri"/>
        <family val="2"/>
        <scheme val="minor"/>
      </rPr>
      <t>iii</t>
    </r>
    <r>
      <rPr>
        <sz val="11"/>
        <color theme="1"/>
        <rFont val="Calibri"/>
        <family val="2"/>
        <scheme val="minor"/>
      </rPr>
      <t xml:space="preserve"> </t>
    </r>
  </si>
  <si>
    <r>
      <t>Shipboard: 2.5 Stripes and below</t>
    </r>
    <r>
      <rPr>
        <vertAlign val="superscript"/>
        <sz val="11"/>
        <color theme="1"/>
        <rFont val="Calibri"/>
        <family val="2"/>
        <scheme val="minor"/>
      </rPr>
      <t>iii</t>
    </r>
  </si>
  <si>
    <t>Tenure of employees*</t>
  </si>
  <si>
    <t>Excludes shipboard employees who have not started their first assignment</t>
  </si>
  <si>
    <t>Shipboard**</t>
  </si>
  <si>
    <t>Number includes private destinations employees</t>
  </si>
  <si>
    <t>**</t>
  </si>
  <si>
    <t>*</t>
  </si>
  <si>
    <t xml:space="preserve">Under 30 </t>
  </si>
  <si>
    <t>30 - 50</t>
  </si>
  <si>
    <t>Over 50</t>
  </si>
  <si>
    <r>
      <t>Shipboard: 3 Stripes and Above</t>
    </r>
    <r>
      <rPr>
        <vertAlign val="superscript"/>
        <sz val="11"/>
        <color rgb="FF000000"/>
        <rFont val="Calibri"/>
        <family val="2"/>
        <scheme val="minor"/>
      </rPr>
      <t>iii</t>
    </r>
    <r>
      <rPr>
        <sz val="11"/>
        <color rgb="FF000000"/>
        <rFont val="Calibri"/>
        <family val="2"/>
        <scheme val="minor"/>
      </rPr>
      <t xml:space="preserve"> </t>
    </r>
  </si>
  <si>
    <r>
      <t>Shipboard: 2.5 Stripes and below</t>
    </r>
    <r>
      <rPr>
        <vertAlign val="superscript"/>
        <sz val="11"/>
        <color rgb="FF000000"/>
        <rFont val="Calibri"/>
        <family val="2"/>
        <scheme val="minor"/>
      </rPr>
      <t>iii</t>
    </r>
  </si>
  <si>
    <r>
      <t>Shipboard: 3 stripes and above</t>
    </r>
    <r>
      <rPr>
        <vertAlign val="superscript"/>
        <sz val="11"/>
        <color rgb="FF000000"/>
        <rFont val="Calibri"/>
        <family val="2"/>
        <scheme val="minor"/>
      </rPr>
      <t>iii</t>
    </r>
    <r>
      <rPr>
        <sz val="11"/>
        <color rgb="FF000000"/>
        <rFont val="Calibri"/>
        <family val="2"/>
        <scheme val="minor"/>
      </rPr>
      <t xml:space="preserve"> </t>
    </r>
  </si>
  <si>
    <t>Shipboard: 3 stripes and above</t>
  </si>
  <si>
    <r>
      <t>Fleet average CDC Vessel Sanitation Program inspection score, percentage of inspections failed</t>
    </r>
    <r>
      <rPr>
        <vertAlign val="superscript"/>
        <sz val="11"/>
        <color theme="1"/>
        <rFont val="Calibri"/>
        <family val="2"/>
        <scheme val="minor"/>
      </rPr>
      <t>iii</t>
    </r>
  </si>
  <si>
    <r>
      <t>1.2</t>
    </r>
    <r>
      <rPr>
        <vertAlign val="superscript"/>
        <sz val="11"/>
        <color theme="1"/>
        <rFont val="Calibri"/>
        <family val="2"/>
      </rPr>
      <t>iii</t>
    </r>
  </si>
  <si>
    <r>
      <t>5.1</t>
    </r>
    <r>
      <rPr>
        <vertAlign val="superscript"/>
        <sz val="11"/>
        <rFont val="Calibri"/>
        <family val="2"/>
        <scheme val="minor"/>
      </rPr>
      <t>iii</t>
    </r>
  </si>
  <si>
    <t>0. No CDC inspections occurred during 2021</t>
  </si>
  <si>
    <r>
      <t xml:space="preserve">Seafarer lost time incident rate (LTIR) </t>
    </r>
    <r>
      <rPr>
        <vertAlign val="superscript"/>
        <sz val="11"/>
        <color rgb="FF000000"/>
        <rFont val="Calibri"/>
        <family val="2"/>
        <scheme val="minor"/>
      </rPr>
      <t>iii, v</t>
    </r>
  </si>
  <si>
    <t xml:space="preserve">(2) number of voyages with a gastrointestinal illness count exceeding 2% </t>
  </si>
  <si>
    <t xml:space="preserve"> iii</t>
  </si>
  <si>
    <t>iv</t>
  </si>
  <si>
    <t>Supervised workers are Shipboard contractors or concessionaires</t>
  </si>
  <si>
    <t>2023 Seastainability Report</t>
  </si>
  <si>
    <r>
      <rPr>
        <sz val="11"/>
        <color rgb="FF000000"/>
        <rFont val="Calibri"/>
        <family val="2"/>
      </rPr>
      <t xml:space="preserve">This Performance Data summary provides key metrics from across our ESG priority topics, organized to align with our </t>
    </r>
    <r>
      <rPr>
        <b/>
        <sz val="11"/>
        <color rgb="FF000000"/>
        <rFont val="Calibri"/>
        <family val="2"/>
      </rPr>
      <t>2023 Seastainability Report</t>
    </r>
    <r>
      <rPr>
        <sz val="11"/>
        <color rgb="FF000000"/>
        <rFont val="Calibri"/>
        <family val="2"/>
      </rPr>
      <t xml:space="preserve"> as well as SASB and GRI frameworks where applicable. For certain data categories, 2023 is the first reporting year. Certain data is also third party verified. Additional information on reporting boundaries, materiality, our framework, goals, and other data, can be found throughout the report and our </t>
    </r>
    <r>
      <rPr>
        <b/>
        <sz val="11"/>
        <color rgb="FF000000"/>
        <rFont val="Calibri"/>
        <family val="2"/>
      </rPr>
      <t>Seastainability</t>
    </r>
    <r>
      <rPr>
        <sz val="11"/>
        <color rgb="FF000000"/>
        <rFont val="Calibri"/>
        <family val="2"/>
      </rPr>
      <t xml:space="preserve"> page on the RCG corporate site (linked below). </t>
    </r>
  </si>
  <si>
    <r>
      <t>76.8</t>
    </r>
    <r>
      <rPr>
        <vertAlign val="superscript"/>
        <sz val="11"/>
        <color theme="1"/>
        <rFont val="Calibri"/>
        <family val="2"/>
        <scheme val="minor"/>
      </rPr>
      <t>iii</t>
    </r>
  </si>
  <si>
    <t xml:space="preserve">Scope 1 (metric tons) </t>
  </si>
  <si>
    <t xml:space="preserve">Scope 2 (location based; metric tons) </t>
  </si>
  <si>
    <t>Scope 3 (metric tons) ⁱ</t>
  </si>
  <si>
    <t xml:space="preserve">In 2022, we inventoried our Scope 3 emissions baseline for 2019, the last year representative of pre-pandemic normal operations. </t>
  </si>
  <si>
    <t xml:space="preserve">Scope 2 (market based; metric tons) </t>
  </si>
  <si>
    <t xml:space="preserve">% of Fleet with Advanced Wastewater Processing system </t>
  </si>
  <si>
    <t xml:space="preserve">Number of Notices of Violation (NOV) received for dumping </t>
  </si>
  <si>
    <t xml:space="preserve">Water withdrawal by source - produced water (percent) </t>
  </si>
  <si>
    <t>Total: 9,934</t>
  </si>
  <si>
    <t>Total: 3,792</t>
  </si>
  <si>
    <t>Total: 16,508</t>
  </si>
  <si>
    <t>Total: 47,031</t>
  </si>
  <si>
    <t>98.3; 0</t>
  </si>
  <si>
    <t>97.3; 0</t>
  </si>
  <si>
    <r>
      <t>7.9</t>
    </r>
    <r>
      <rPr>
        <vertAlign val="superscript"/>
        <sz val="11"/>
        <color theme="1"/>
        <rFont val="Calibri"/>
        <family val="2"/>
        <scheme val="minor"/>
      </rPr>
      <t>iii</t>
    </r>
  </si>
  <si>
    <t>(1) 194; (2) 0</t>
  </si>
  <si>
    <t>(1) 78; (2) 0</t>
  </si>
  <si>
    <t>(1) 137 ; (2)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</si>
</sst>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_(* #,##0.000_);_(* \(#,##0.000\);_(* &quot;-&quot;??_);_(@_)"/>
    <numFmt numFmtId="166" formatCode="_(* #,##0.0_);_(* \(#,##0.0\);_(* &quot;-&quot;??_);_(@_)"/>
    <numFmt numFmtId="167" formatCode="0.0%"/>
    <numFmt numFmtId="168" formatCode="_(* #,##0.0000000_);_(* \(#,##0.0000000\);_(* &quot;-&quot;??_);_(@_)"/>
    <numFmt numFmtId="169" formatCode="0.000"/>
    <numFmt numFmtId="170" formatCode="0.0"/>
  </numFmts>
  <fonts count="3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8"/>
      <name val="Calibri"/>
      <family val="2"/>
      <scheme val="minor"/>
    </font>
    <font>
      <b/>
      <i/>
      <u/>
      <sz val="11"/>
      <color theme="1"/>
      <name val="Calibri"/>
      <family val="2"/>
      <scheme val="minor"/>
    </font>
    <font>
      <sz val="11"/>
      <name val="Calibri"/>
      <family val="2"/>
      <scheme val="minor"/>
    </font>
    <font>
      <u/>
      <sz val="11"/>
      <color theme="10"/>
      <name val="Calibri"/>
      <family val="2"/>
      <scheme val="minor"/>
    </font>
    <font>
      <sz val="12"/>
      <color theme="1"/>
      <name val="Calibri"/>
      <family val="2"/>
      <scheme val="minor"/>
    </font>
    <font>
      <u/>
      <sz val="12"/>
      <color theme="10"/>
      <name val="Calibri"/>
      <family val="2"/>
      <scheme val="minor"/>
    </font>
    <font>
      <vertAlign val="superscript"/>
      <sz val="11"/>
      <color theme="1"/>
      <name val="Calibri"/>
      <family val="2"/>
      <scheme val="minor"/>
    </font>
    <font>
      <vertAlign val="superscript"/>
      <sz val="11"/>
      <color rgb="FF000000"/>
      <name val="Calibri"/>
      <family val="2"/>
      <scheme val="minor"/>
    </font>
    <font>
      <b/>
      <sz val="20"/>
      <color rgb="FFFFFFFF"/>
      <name val="Calibri"/>
      <family val="2"/>
      <scheme val="minor"/>
    </font>
    <font>
      <b/>
      <sz val="20"/>
      <color theme="1"/>
      <name val="Calibri"/>
      <family val="2"/>
      <scheme val="minor"/>
    </font>
    <font>
      <vertAlign val="superscript"/>
      <sz val="11"/>
      <name val="Calibri"/>
      <family val="2"/>
      <scheme val="minor"/>
    </font>
    <font>
      <sz val="11"/>
      <color rgb="FF3A3838"/>
      <name val="Calibri"/>
      <family val="2"/>
      <scheme val="minor"/>
    </font>
    <font>
      <b/>
      <sz val="11"/>
      <name val="Calibri"/>
      <family val="2"/>
      <scheme val="minor"/>
    </font>
    <font>
      <b/>
      <sz val="11"/>
      <color rgb="FF000000"/>
      <name val="Calibri"/>
      <family val="2"/>
      <scheme val="minor"/>
    </font>
    <font>
      <sz val="20"/>
      <color rgb="FF001691"/>
      <name val="Calibri"/>
      <family val="2"/>
      <scheme val="minor"/>
    </font>
    <font>
      <sz val="11"/>
      <color theme="2"/>
      <name val="Calibri"/>
      <family val="2"/>
      <scheme val="minor"/>
    </font>
    <font>
      <b/>
      <sz val="11"/>
      <color theme="2"/>
      <name val="Calibri"/>
      <family val="2"/>
      <scheme val="minor"/>
    </font>
    <font>
      <b/>
      <sz val="14"/>
      <color rgb="FF001691"/>
      <name val="Calibri"/>
      <family val="2"/>
      <scheme val="minor"/>
    </font>
    <font>
      <sz val="11"/>
      <color theme="1"/>
      <name val="Calibri"/>
      <family val="2"/>
    </font>
    <font>
      <sz val="11"/>
      <color theme="1"/>
      <name val="Calibri"/>
    </font>
    <font>
      <sz val="11"/>
      <color rgb="FF000000"/>
      <name val="Calibri"/>
      <family val="2"/>
    </font>
    <font>
      <vertAlign val="superscript"/>
      <sz val="11"/>
      <color theme="1"/>
      <name val="Calibri"/>
      <family val="2"/>
    </font>
    <font>
      <b/>
      <sz val="11"/>
      <color rgb="FF000000"/>
      <name val="Calibri"/>
      <family val="2"/>
    </font>
  </fonts>
  <fills count="14">
    <fill>
      <patternFill patternType="none"/>
    </fill>
    <fill>
      <patternFill patternType="gray125"/>
    </fill>
    <fill>
      <patternFill patternType="solid">
        <fgColor theme="3" tint="0.499984740745262"/>
        <bgColor indexed="64"/>
      </patternFill>
    </fill>
    <fill>
      <patternFill patternType="solid">
        <fgColor theme="1" tint="0.499984740745262"/>
        <bgColor indexed="64"/>
      </patternFill>
    </fill>
    <fill>
      <patternFill patternType="solid">
        <fgColor rgb="FF808080"/>
        <bgColor indexed="64"/>
      </patternFill>
    </fill>
    <fill>
      <patternFill patternType="solid">
        <fgColor theme="0"/>
        <bgColor indexed="64"/>
      </patternFill>
    </fill>
    <fill>
      <patternFill patternType="solid">
        <fgColor theme="2" tint="-0.14999847407452621"/>
        <bgColor indexed="64"/>
      </patternFill>
    </fill>
    <fill>
      <patternFill patternType="solid">
        <fgColor theme="2" tint="-0.14999847407452621"/>
        <bgColor rgb="FFB4C6E7"/>
      </patternFill>
    </fill>
    <fill>
      <patternFill patternType="solid">
        <fgColor rgb="FF00A14A"/>
        <bgColor indexed="64"/>
      </patternFill>
    </fill>
    <fill>
      <patternFill patternType="solid">
        <fgColor rgb="FF64A1D6"/>
        <bgColor indexed="64"/>
      </patternFill>
    </fill>
    <fill>
      <patternFill patternType="solid">
        <fgColor rgb="FFF58029"/>
        <bgColor indexed="64"/>
      </patternFill>
    </fill>
    <fill>
      <patternFill patternType="solid">
        <fgColor theme="4" tint="0.79998168889431442"/>
        <bgColor indexed="64"/>
      </patternFill>
    </fill>
    <fill>
      <patternFill patternType="solid">
        <fgColor rgb="FFD9D9D9"/>
        <bgColor rgb="FFB4C6E7"/>
      </patternFill>
    </fill>
    <fill>
      <patternFill patternType="solid">
        <fgColor theme="6" tint="0.59999389629810485"/>
        <bgColor rgb="FFB4C6E7"/>
      </patternFill>
    </fill>
  </fills>
  <borders count="10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rgb="FF000000"/>
      </left>
      <right style="medium">
        <color indexed="64"/>
      </right>
      <top style="thin">
        <color rgb="FF00000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diagonal/>
    </border>
    <border>
      <left style="thin">
        <color rgb="FF000000"/>
      </left>
      <right style="medium">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rgb="FF000000"/>
      </left>
      <right/>
      <top/>
      <bottom/>
      <diagonal/>
    </border>
    <border>
      <left/>
      <right style="medium">
        <color indexed="64"/>
      </right>
      <top style="medium">
        <color indexed="64"/>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9" fontId="7" fillId="0" borderId="0" applyFont="0" applyFill="0" applyBorder="0" applyAlignment="0" applyProtection="0"/>
    <xf numFmtId="43" fontId="7" fillId="0" borderId="0" applyFont="0" applyFill="0" applyBorder="0" applyAlignment="0" applyProtection="0"/>
    <xf numFmtId="0" fontId="13" fillId="0" borderId="0" applyNumberFormat="0" applyFill="0" applyBorder="0" applyAlignment="0" applyProtection="0"/>
    <xf numFmtId="0" fontId="14" fillId="0" borderId="5"/>
    <xf numFmtId="0" fontId="15" fillId="0" borderId="5" applyNumberFormat="0" applyFill="0" applyBorder="0" applyAlignment="0" applyProtection="0"/>
    <xf numFmtId="0" fontId="5" fillId="0" borderId="5"/>
  </cellStyleXfs>
  <cellXfs count="892">
    <xf numFmtId="0" fontId="0" fillId="0" borderId="0" xfId="0"/>
    <xf numFmtId="0" fontId="11" fillId="0" borderId="0" xfId="0" applyFont="1"/>
    <xf numFmtId="0" fontId="9" fillId="0" borderId="5" xfId="0" applyFont="1" applyBorder="1"/>
    <xf numFmtId="0" fontId="13" fillId="0" borderId="65" xfId="3" applyBorder="1"/>
    <xf numFmtId="0" fontId="16" fillId="0" borderId="0" xfId="0" applyFont="1" applyAlignment="1">
      <alignment horizontal="right" wrapText="1"/>
    </xf>
    <xf numFmtId="0" fontId="16" fillId="0" borderId="0" xfId="0" applyFont="1" applyAlignment="1">
      <alignment horizontal="right"/>
    </xf>
    <xf numFmtId="0" fontId="9" fillId="0" borderId="0" xfId="0" applyFont="1"/>
    <xf numFmtId="0" fontId="6" fillId="0" borderId="0" xfId="0" applyFont="1" applyAlignment="1">
      <alignment vertical="center" wrapText="1"/>
    </xf>
    <xf numFmtId="0" fontId="6" fillId="0" borderId="0" xfId="0" applyFont="1" applyAlignment="1">
      <alignment wrapText="1"/>
    </xf>
    <xf numFmtId="0" fontId="19" fillId="0" borderId="5" xfId="0" applyFont="1" applyBorder="1" applyAlignment="1">
      <alignment wrapText="1"/>
    </xf>
    <xf numFmtId="0" fontId="19" fillId="0" borderId="5" xfId="0" applyFont="1" applyBorder="1" applyAlignment="1">
      <alignment vertical="center" wrapText="1"/>
    </xf>
    <xf numFmtId="0" fontId="8" fillId="0" borderId="38" xfId="0" applyFont="1" applyBorder="1" applyAlignment="1">
      <alignment wrapText="1"/>
    </xf>
    <xf numFmtId="0" fontId="8" fillId="0" borderId="39" xfId="0" applyFont="1" applyBorder="1" applyAlignment="1">
      <alignment wrapText="1"/>
    </xf>
    <xf numFmtId="0" fontId="8" fillId="0" borderId="39" xfId="0" applyFont="1" applyBorder="1" applyAlignment="1">
      <alignment horizontal="center" vertical="center" wrapText="1"/>
    </xf>
    <xf numFmtId="0" fontId="8" fillId="0" borderId="43" xfId="0" applyFont="1" applyBorder="1" applyAlignment="1">
      <alignment horizontal="center" wrapText="1"/>
    </xf>
    <xf numFmtId="0" fontId="6" fillId="0" borderId="5" xfId="0" applyFont="1" applyBorder="1" applyAlignment="1">
      <alignment wrapText="1"/>
    </xf>
    <xf numFmtId="164" fontId="21" fillId="0" borderId="22" xfId="0" applyNumberFormat="1" applyFont="1" applyBorder="1" applyAlignment="1">
      <alignment vertical="center" wrapText="1"/>
    </xf>
    <xf numFmtId="164" fontId="21" fillId="0" borderId="20" xfId="0" applyNumberFormat="1" applyFont="1" applyBorder="1" applyAlignment="1">
      <alignment vertical="center" wrapText="1"/>
    </xf>
    <xf numFmtId="164" fontId="21" fillId="0" borderId="27" xfId="0" applyNumberFormat="1" applyFont="1" applyBorder="1" applyAlignment="1">
      <alignment vertical="center" wrapText="1"/>
    </xf>
    <xf numFmtId="0" fontId="12" fillId="0" borderId="22" xfId="0" applyFont="1" applyBorder="1" applyAlignment="1">
      <alignment wrapText="1"/>
    </xf>
    <xf numFmtId="0" fontId="12" fillId="0" borderId="20" xfId="0" applyFont="1" applyBorder="1" applyAlignment="1">
      <alignment wrapText="1"/>
    </xf>
    <xf numFmtId="0" fontId="22" fillId="0" borderId="22" xfId="0" applyFont="1" applyBorder="1" applyAlignment="1">
      <alignment wrapText="1"/>
    </xf>
    <xf numFmtId="4" fontId="23" fillId="0" borderId="22" xfId="0" applyNumberFormat="1" applyFont="1" applyBorder="1" applyAlignment="1">
      <alignment vertical="center" wrapText="1"/>
    </xf>
    <xf numFmtId="0" fontId="9" fillId="0" borderId="20" xfId="0" applyFont="1" applyBorder="1" applyAlignment="1">
      <alignment vertical="center" wrapText="1"/>
    </xf>
    <xf numFmtId="0" fontId="8" fillId="0" borderId="20" xfId="0" applyFont="1" applyBorder="1" applyAlignment="1">
      <alignment wrapText="1"/>
    </xf>
    <xf numFmtId="4" fontId="23" fillId="0" borderId="20" xfId="0" applyNumberFormat="1" applyFont="1" applyBorder="1" applyAlignment="1">
      <alignment vertical="center" wrapText="1"/>
    </xf>
    <xf numFmtId="0" fontId="8" fillId="0" borderId="20" xfId="0" applyFont="1" applyBorder="1" applyAlignment="1">
      <alignment vertical="center" wrapText="1"/>
    </xf>
    <xf numFmtId="0" fontId="8" fillId="7" borderId="20" xfId="0" applyFont="1" applyFill="1" applyBorder="1" applyAlignment="1">
      <alignment horizontal="left" wrapText="1"/>
    </xf>
    <xf numFmtId="0" fontId="23" fillId="6" borderId="20" xfId="0" applyFont="1" applyFill="1" applyBorder="1" applyAlignment="1">
      <alignment vertical="center" wrapText="1"/>
    </xf>
    <xf numFmtId="0" fontId="9" fillId="0" borderId="20" xfId="0" applyFont="1" applyBorder="1" applyAlignment="1">
      <alignment horizontal="left" wrapText="1"/>
    </xf>
    <xf numFmtId="0" fontId="23" fillId="7" borderId="20" xfId="0" applyFont="1" applyFill="1" applyBorder="1" applyAlignment="1">
      <alignment horizontal="left" wrapText="1"/>
    </xf>
    <xf numFmtId="0" fontId="23" fillId="0" borderId="20" xfId="0" applyFont="1" applyBorder="1" applyAlignment="1">
      <alignment horizontal="left" wrapText="1"/>
    </xf>
    <xf numFmtId="0" fontId="8" fillId="0" borderId="31" xfId="0" applyFont="1" applyBorder="1" applyAlignment="1">
      <alignment horizontal="center" vertical="center" wrapText="1"/>
    </xf>
    <xf numFmtId="0" fontId="8" fillId="0" borderId="20" xfId="0" applyFont="1" applyBorder="1" applyAlignment="1">
      <alignment horizontal="center" vertical="center" wrapText="1"/>
    </xf>
    <xf numFmtId="0" fontId="17" fillId="0" borderId="0" xfId="0" applyFont="1" applyAlignment="1">
      <alignment horizontal="right"/>
    </xf>
    <xf numFmtId="0" fontId="9" fillId="0" borderId="0" xfId="0" applyFont="1" applyAlignment="1">
      <alignment horizontal="right"/>
    </xf>
    <xf numFmtId="0" fontId="18" fillId="0" borderId="0" xfId="0" applyFont="1" applyAlignment="1">
      <alignment horizontal="center" wrapText="1"/>
    </xf>
    <xf numFmtId="0" fontId="24" fillId="0" borderId="0" xfId="0" applyFont="1"/>
    <xf numFmtId="0" fontId="24" fillId="0" borderId="57" xfId="0" applyFont="1" applyBorder="1"/>
    <xf numFmtId="0" fontId="8" fillId="8" borderId="67" xfId="0" applyFont="1" applyFill="1" applyBorder="1" applyAlignment="1">
      <alignment wrapText="1"/>
    </xf>
    <xf numFmtId="0" fontId="8" fillId="8" borderId="41" xfId="0" applyFont="1" applyFill="1" applyBorder="1" applyAlignment="1">
      <alignment vertical="center" wrapText="1"/>
    </xf>
    <xf numFmtId="0" fontId="8" fillId="8" borderId="67" xfId="0" applyFont="1" applyFill="1" applyBorder="1" applyAlignment="1">
      <alignment vertical="center" wrapText="1"/>
    </xf>
    <xf numFmtId="0" fontId="8" fillId="8" borderId="68" xfId="0" applyFont="1" applyFill="1" applyBorder="1" applyAlignment="1">
      <alignment wrapText="1"/>
    </xf>
    <xf numFmtId="0" fontId="26" fillId="8" borderId="66" xfId="0" applyFont="1" applyFill="1" applyBorder="1" applyAlignment="1">
      <alignment wrapText="1"/>
    </xf>
    <xf numFmtId="0" fontId="12" fillId="3" borderId="55" xfId="0" applyFont="1" applyFill="1" applyBorder="1" applyAlignment="1">
      <alignment vertical="center" wrapText="1"/>
    </xf>
    <xf numFmtId="0" fontId="12" fillId="3" borderId="59" xfId="0" applyFont="1" applyFill="1" applyBorder="1" applyAlignment="1">
      <alignment vertical="center" wrapText="1"/>
    </xf>
    <xf numFmtId="0" fontId="26" fillId="10" borderId="73" xfId="0" applyFont="1" applyFill="1" applyBorder="1" applyAlignment="1">
      <alignment wrapText="1"/>
    </xf>
    <xf numFmtId="0" fontId="25" fillId="10" borderId="41" xfId="0" applyFont="1" applyFill="1" applyBorder="1" applyAlignment="1">
      <alignment wrapText="1"/>
    </xf>
    <xf numFmtId="0" fontId="25" fillId="10" borderId="41" xfId="0" applyFont="1" applyFill="1" applyBorder="1" applyAlignment="1">
      <alignment vertical="center" wrapText="1"/>
    </xf>
    <xf numFmtId="0" fontId="25" fillId="10" borderId="74" xfId="0" applyFont="1" applyFill="1" applyBorder="1" applyAlignment="1">
      <alignment wrapText="1"/>
    </xf>
    <xf numFmtId="0" fontId="27" fillId="0" borderId="55" xfId="0" applyFont="1" applyBorder="1"/>
    <xf numFmtId="0" fontId="23" fillId="0" borderId="29" xfId="0" applyFont="1" applyBorder="1" applyAlignment="1">
      <alignment horizontal="left" wrapText="1"/>
    </xf>
    <xf numFmtId="0" fontId="21" fillId="0" borderId="79" xfId="0" applyFont="1" applyBorder="1" applyAlignment="1">
      <alignment horizontal="right" vertical="center" wrapText="1"/>
    </xf>
    <xf numFmtId="0" fontId="8" fillId="11" borderId="20" xfId="0" applyFont="1" applyFill="1" applyBorder="1"/>
    <xf numFmtId="0" fontId="12" fillId="0" borderId="15" xfId="0" applyFont="1" applyBorder="1" applyAlignment="1">
      <alignment horizontal="righ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9" fontId="12" fillId="0" borderId="2" xfId="0" applyNumberFormat="1" applyFont="1" applyBorder="1" applyAlignment="1">
      <alignment vertical="center" wrapText="1"/>
    </xf>
    <xf numFmtId="9" fontId="12" fillId="0" borderId="4" xfId="0" applyNumberFormat="1" applyFont="1" applyBorder="1" applyAlignment="1">
      <alignment vertical="center" wrapText="1"/>
    </xf>
    <xf numFmtId="164" fontId="12" fillId="0" borderId="2" xfId="0" applyNumberFormat="1" applyFont="1" applyBorder="1" applyAlignment="1">
      <alignment vertical="center" wrapText="1"/>
    </xf>
    <xf numFmtId="164" fontId="12" fillId="0" borderId="4" xfId="0" applyNumberFormat="1" applyFont="1" applyBorder="1" applyAlignment="1">
      <alignment vertical="center" wrapText="1"/>
    </xf>
    <xf numFmtId="3" fontId="9" fillId="0" borderId="29" xfId="0" applyNumberFormat="1" applyFont="1" applyBorder="1" applyAlignment="1">
      <alignment vertical="center" wrapText="1"/>
    </xf>
    <xf numFmtId="3" fontId="12" fillId="0" borderId="35" xfId="0" applyNumberFormat="1" applyFont="1" applyBorder="1" applyAlignment="1">
      <alignment vertical="center" wrapText="1"/>
    </xf>
    <xf numFmtId="0" fontId="12" fillId="0" borderId="17" xfId="0" applyFont="1" applyBorder="1" applyAlignment="1">
      <alignment vertical="center" wrapText="1"/>
    </xf>
    <xf numFmtId="164" fontId="12" fillId="0" borderId="15" xfId="0" applyNumberFormat="1" applyFont="1" applyBorder="1" applyAlignment="1">
      <alignment vertical="center" wrapText="1"/>
    </xf>
    <xf numFmtId="164" fontId="12" fillId="0" borderId="45" xfId="0" applyNumberFormat="1" applyFont="1" applyBorder="1" applyAlignment="1">
      <alignment vertical="center" wrapText="1"/>
    </xf>
    <xf numFmtId="164" fontId="12" fillId="0" borderId="2" xfId="0" applyNumberFormat="1" applyFont="1" applyBorder="1" applyAlignment="1">
      <alignment horizontal="center" vertical="center" wrapText="1"/>
    </xf>
    <xf numFmtId="0" fontId="12" fillId="0" borderId="2" xfId="0" applyFont="1" applyBorder="1" applyAlignment="1">
      <alignment horizontal="right" vertical="center" wrapText="1"/>
    </xf>
    <xf numFmtId="9" fontId="12" fillId="0" borderId="20" xfId="0" applyNumberFormat="1" applyFont="1" applyBorder="1" applyAlignment="1">
      <alignment vertical="center" wrapText="1"/>
    </xf>
    <xf numFmtId="164" fontId="12" fillId="0" borderId="49" xfId="0" applyNumberFormat="1" applyFont="1" applyBorder="1" applyAlignment="1">
      <alignment vertical="center" wrapText="1"/>
    </xf>
    <xf numFmtId="0" fontId="8" fillId="0" borderId="40" xfId="0" applyFont="1" applyBorder="1" applyAlignment="1">
      <alignment horizontal="center" vertical="center" wrapText="1"/>
    </xf>
    <xf numFmtId="0" fontId="12" fillId="2" borderId="2" xfId="0" applyFont="1" applyFill="1" applyBorder="1" applyAlignment="1">
      <alignment horizontal="right" vertical="center" wrapText="1"/>
    </xf>
    <xf numFmtId="0" fontId="12" fillId="2" borderId="4" xfId="0" applyFont="1" applyFill="1" applyBorder="1" applyAlignment="1">
      <alignment horizontal="right" vertical="center" wrapText="1"/>
    </xf>
    <xf numFmtId="0" fontId="12" fillId="2" borderId="3" xfId="0" applyFont="1" applyFill="1" applyBorder="1" applyAlignment="1">
      <alignment horizontal="right" vertical="center" wrapText="1"/>
    </xf>
    <xf numFmtId="0" fontId="9" fillId="11" borderId="29" xfId="0" applyFont="1" applyFill="1" applyBorder="1" applyAlignment="1">
      <alignment vertical="top" wrapText="1"/>
    </xf>
    <xf numFmtId="0" fontId="9" fillId="0" borderId="29" xfId="0" applyFont="1" applyBorder="1" applyAlignment="1">
      <alignment horizontal="left" vertical="top" wrapText="1"/>
    </xf>
    <xf numFmtId="0" fontId="5" fillId="11" borderId="84" xfId="6" applyFill="1" applyBorder="1" applyAlignment="1">
      <alignment vertical="center" wrapText="1"/>
    </xf>
    <xf numFmtId="0" fontId="0" fillId="11" borderId="59" xfId="0" applyFill="1" applyBorder="1" applyAlignment="1">
      <alignment horizontal="center"/>
    </xf>
    <xf numFmtId="0" fontId="0" fillId="11" borderId="30" xfId="0" applyFill="1" applyBorder="1" applyAlignment="1">
      <alignment horizontal="center"/>
    </xf>
    <xf numFmtId="0" fontId="0" fillId="11" borderId="31" xfId="0" applyFill="1" applyBorder="1" applyAlignment="1">
      <alignment horizontal="center"/>
    </xf>
    <xf numFmtId="0" fontId="9" fillId="0" borderId="29" xfId="0" applyFont="1" applyBorder="1" applyAlignment="1">
      <alignment vertical="top" wrapText="1"/>
    </xf>
    <xf numFmtId="0" fontId="5" fillId="11" borderId="29" xfId="6" applyFill="1" applyBorder="1" applyAlignment="1">
      <alignment vertical="center" wrapText="1"/>
    </xf>
    <xf numFmtId="0" fontId="0" fillId="11" borderId="29" xfId="0" applyFill="1" applyBorder="1"/>
    <xf numFmtId="0" fontId="0" fillId="11" borderId="35" xfId="0" applyFill="1" applyBorder="1"/>
    <xf numFmtId="3" fontId="12" fillId="0" borderId="4" xfId="0" applyNumberFormat="1" applyFont="1" applyBorder="1" applyAlignment="1">
      <alignment vertical="center" wrapText="1"/>
    </xf>
    <xf numFmtId="9" fontId="12" fillId="0" borderId="46" xfId="0" applyNumberFormat="1" applyFont="1" applyBorder="1" applyAlignment="1">
      <alignment vertical="center" wrapText="1"/>
    </xf>
    <xf numFmtId="0" fontId="25" fillId="9" borderId="5" xfId="0" applyFont="1" applyFill="1" applyBorder="1" applyAlignment="1">
      <alignment wrapText="1"/>
    </xf>
    <xf numFmtId="0" fontId="9" fillId="11" borderId="30" xfId="0" applyFont="1" applyFill="1" applyBorder="1" applyAlignment="1">
      <alignment vertical="top" wrapText="1"/>
    </xf>
    <xf numFmtId="0" fontId="9" fillId="0" borderId="30" xfId="0" applyFont="1" applyBorder="1" applyAlignment="1">
      <alignment horizontal="left" vertical="top" wrapText="1"/>
    </xf>
    <xf numFmtId="0" fontId="9" fillId="11" borderId="20" xfId="0" applyFont="1" applyFill="1" applyBorder="1" applyAlignment="1">
      <alignment vertical="top" wrapText="1"/>
    </xf>
    <xf numFmtId="0" fontId="9" fillId="0" borderId="20" xfId="0" applyFont="1" applyBorder="1" applyAlignment="1">
      <alignment horizontal="left" vertical="top" wrapText="1"/>
    </xf>
    <xf numFmtId="9" fontId="12" fillId="2" borderId="29" xfId="0" applyNumberFormat="1" applyFont="1" applyFill="1" applyBorder="1" applyAlignment="1">
      <alignment horizontal="center" vertical="center" wrapText="1"/>
    </xf>
    <xf numFmtId="0" fontId="6" fillId="0" borderId="5" xfId="0" applyFont="1" applyBorder="1" applyAlignment="1">
      <alignment vertical="top" wrapText="1"/>
    </xf>
    <xf numFmtId="0" fontId="9" fillId="0" borderId="5" xfId="0" applyFont="1" applyBorder="1" applyAlignment="1">
      <alignment horizontal="right" wrapText="1"/>
    </xf>
    <xf numFmtId="0" fontId="26" fillId="9" borderId="61" xfId="0" applyFont="1" applyFill="1" applyBorder="1" applyAlignment="1">
      <alignment wrapText="1"/>
    </xf>
    <xf numFmtId="0" fontId="25" fillId="9" borderId="5" xfId="0" applyFont="1" applyFill="1" applyBorder="1" applyAlignment="1">
      <alignment vertical="center" wrapText="1"/>
    </xf>
    <xf numFmtId="0" fontId="25" fillId="9" borderId="88" xfId="0" applyFont="1" applyFill="1" applyBorder="1" applyAlignment="1">
      <alignment wrapText="1"/>
    </xf>
    <xf numFmtId="0" fontId="12" fillId="0" borderId="61" xfId="0" applyFont="1" applyBorder="1" applyAlignment="1">
      <alignment horizontal="center" vertical="center" wrapText="1"/>
    </xf>
    <xf numFmtId="0" fontId="12" fillId="0" borderId="61" xfId="0" applyFont="1" applyBorder="1" applyAlignment="1">
      <alignment wrapText="1"/>
    </xf>
    <xf numFmtId="0" fontId="9" fillId="0" borderId="5" xfId="0" applyFont="1" applyBorder="1" applyAlignment="1">
      <alignment wrapText="1"/>
    </xf>
    <xf numFmtId="0" fontId="12" fillId="0" borderId="55" xfId="0" applyFont="1" applyBorder="1" applyAlignment="1">
      <alignment wrapText="1"/>
    </xf>
    <xf numFmtId="0" fontId="8" fillId="0" borderId="57" xfId="0" applyFont="1" applyBorder="1" applyAlignment="1">
      <alignment wrapText="1"/>
    </xf>
    <xf numFmtId="0" fontId="8" fillId="11" borderId="22" xfId="0" applyFont="1" applyFill="1" applyBorder="1"/>
    <xf numFmtId="0" fontId="8" fillId="0" borderId="57" xfId="0" applyFont="1" applyBorder="1" applyAlignment="1">
      <alignment horizontal="center" vertical="center" wrapText="1"/>
    </xf>
    <xf numFmtId="0" fontId="0" fillId="11" borderId="29" xfId="0" applyFill="1" applyBorder="1" applyAlignment="1">
      <alignment horizontal="center"/>
    </xf>
    <xf numFmtId="0" fontId="12" fillId="2" borderId="20" xfId="0" applyFont="1" applyFill="1" applyBorder="1" applyAlignment="1">
      <alignment vertical="center" wrapText="1"/>
    </xf>
    <xf numFmtId="0" fontId="12" fillId="2" borderId="22" xfId="0" applyFont="1" applyFill="1" applyBorder="1" applyAlignment="1">
      <alignment vertical="center" wrapText="1"/>
    </xf>
    <xf numFmtId="0" fontId="0" fillId="11" borderId="58" xfId="0" applyFill="1" applyBorder="1" applyAlignment="1">
      <alignment horizontal="center"/>
    </xf>
    <xf numFmtId="0" fontId="0" fillId="11" borderId="60" xfId="0" applyFill="1" applyBorder="1" applyAlignment="1">
      <alignment horizontal="center"/>
    </xf>
    <xf numFmtId="0" fontId="12" fillId="2" borderId="55" xfId="0" applyFont="1" applyFill="1" applyBorder="1" applyAlignment="1">
      <alignment vertical="center" wrapText="1"/>
    </xf>
    <xf numFmtId="0" fontId="8" fillId="11" borderId="57" xfId="0" applyFont="1" applyFill="1" applyBorder="1"/>
    <xf numFmtId="0" fontId="8" fillId="11" borderId="70" xfId="0" applyFont="1" applyFill="1" applyBorder="1" applyAlignment="1">
      <alignment horizontal="center"/>
    </xf>
    <xf numFmtId="0" fontId="8" fillId="11" borderId="71" xfId="0" applyFont="1" applyFill="1" applyBorder="1" applyAlignment="1">
      <alignment horizontal="center"/>
    </xf>
    <xf numFmtId="0" fontId="8" fillId="11" borderId="72" xfId="0" applyFont="1" applyFill="1" applyBorder="1" applyAlignment="1">
      <alignment horizontal="center"/>
    </xf>
    <xf numFmtId="0" fontId="12" fillId="2" borderId="57" xfId="0" applyFont="1" applyFill="1" applyBorder="1" applyAlignment="1">
      <alignment vertical="center" wrapText="1"/>
    </xf>
    <xf numFmtId="0" fontId="0" fillId="11" borderId="20" xfId="0" applyFill="1" applyBorder="1"/>
    <xf numFmtId="0" fontId="0" fillId="11" borderId="20" xfId="0" applyFill="1" applyBorder="1" applyAlignment="1">
      <alignment wrapText="1"/>
    </xf>
    <xf numFmtId="0" fontId="0" fillId="0" borderId="0" xfId="0" applyAlignment="1">
      <alignment wrapText="1"/>
    </xf>
    <xf numFmtId="164" fontId="0" fillId="0" borderId="57" xfId="0" applyNumberFormat="1" applyBorder="1" applyAlignment="1">
      <alignment vertical="center" wrapText="1"/>
    </xf>
    <xf numFmtId="164" fontId="0" fillId="0" borderId="6" xfId="0" applyNumberFormat="1" applyBorder="1" applyAlignment="1">
      <alignment vertical="center" wrapText="1"/>
    </xf>
    <xf numFmtId="0" fontId="0" fillId="0" borderId="7" xfId="0" applyBorder="1" applyAlignment="1">
      <alignment wrapText="1"/>
    </xf>
    <xf numFmtId="0" fontId="0" fillId="0" borderId="1" xfId="0" applyBorder="1" applyAlignment="1">
      <alignment wrapText="1"/>
    </xf>
    <xf numFmtId="164" fontId="0" fillId="0" borderId="62" xfId="0" applyNumberFormat="1" applyBorder="1" applyAlignment="1">
      <alignment vertical="center" wrapText="1"/>
    </xf>
    <xf numFmtId="164" fontId="0" fillId="0" borderId="1" xfId="0" applyNumberFormat="1" applyBorder="1" applyAlignment="1">
      <alignment vertical="center" wrapText="1"/>
    </xf>
    <xf numFmtId="164" fontId="0" fillId="0" borderId="1" xfId="0" applyNumberFormat="1" applyBorder="1" applyAlignment="1">
      <alignment horizontal="right" vertical="center" wrapText="1"/>
    </xf>
    <xf numFmtId="0" fontId="0" fillId="0" borderId="8" xfId="0" applyBorder="1" applyAlignment="1">
      <alignment wrapText="1"/>
    </xf>
    <xf numFmtId="0" fontId="0" fillId="0" borderId="1" xfId="0" applyBorder="1" applyAlignment="1">
      <alignment horizontal="right" vertical="center" wrapText="1"/>
    </xf>
    <xf numFmtId="164" fontId="0" fillId="2" borderId="1" xfId="0" applyNumberFormat="1" applyFill="1" applyBorder="1" applyAlignment="1">
      <alignment horizontal="right" vertical="center" wrapText="1"/>
    </xf>
    <xf numFmtId="0" fontId="0" fillId="2" borderId="1" xfId="0" applyFill="1" applyBorder="1" applyAlignment="1">
      <alignment horizontal="right" vertical="center" wrapText="1"/>
    </xf>
    <xf numFmtId="164" fontId="0" fillId="2" borderId="1" xfId="2" applyNumberFormat="1" applyFont="1" applyFill="1" applyBorder="1" applyAlignment="1">
      <alignment horizontal="right" vertical="center" wrapText="1"/>
    </xf>
    <xf numFmtId="165" fontId="0" fillId="0" borderId="1" xfId="0" applyNumberFormat="1" applyBorder="1" applyAlignment="1">
      <alignment vertical="center" wrapText="1"/>
    </xf>
    <xf numFmtId="0" fontId="0" fillId="0" borderId="1" xfId="0" applyBorder="1" applyAlignment="1">
      <alignment vertical="center" wrapText="1"/>
    </xf>
    <xf numFmtId="165" fontId="0" fillId="0" borderId="1" xfId="0" applyNumberFormat="1" applyBorder="1" applyAlignment="1">
      <alignment horizontal="right" vertical="center" wrapText="1"/>
    </xf>
    <xf numFmtId="164" fontId="0" fillId="0" borderId="48" xfId="0" applyNumberFormat="1" applyBorder="1" applyAlignment="1">
      <alignment vertical="center" wrapText="1"/>
    </xf>
    <xf numFmtId="9" fontId="0" fillId="0" borderId="20" xfId="1" applyFont="1" applyBorder="1" applyAlignment="1">
      <alignment vertical="center" wrapText="1"/>
    </xf>
    <xf numFmtId="0" fontId="0" fillId="0" borderId="44" xfId="0" applyBorder="1" applyAlignment="1">
      <alignment wrapText="1"/>
    </xf>
    <xf numFmtId="9" fontId="0" fillId="0" borderId="1" xfId="1" applyFont="1" applyBorder="1" applyAlignment="1">
      <alignment vertical="center" wrapText="1"/>
    </xf>
    <xf numFmtId="43" fontId="0" fillId="0" borderId="1" xfId="0" applyNumberFormat="1" applyBorder="1" applyAlignment="1">
      <alignment vertical="center" wrapText="1"/>
    </xf>
    <xf numFmtId="165" fontId="0" fillId="0" borderId="11" xfId="0" applyNumberFormat="1" applyBorder="1" applyAlignment="1">
      <alignment vertical="center" wrapText="1"/>
    </xf>
    <xf numFmtId="0" fontId="0" fillId="0" borderId="11" xfId="0" applyBorder="1" applyAlignment="1">
      <alignment vertical="center" wrapText="1"/>
    </xf>
    <xf numFmtId="0" fontId="0" fillId="0" borderId="12" xfId="0" applyBorder="1" applyAlignment="1">
      <alignment wrapText="1"/>
    </xf>
    <xf numFmtId="164" fontId="0" fillId="0" borderId="17" xfId="0" applyNumberFormat="1" applyBorder="1" applyAlignment="1">
      <alignment vertical="center" wrapText="1"/>
    </xf>
    <xf numFmtId="164" fontId="0" fillId="0" borderId="11" xfId="0" applyNumberFormat="1" applyBorder="1" applyAlignment="1">
      <alignment vertical="center" wrapText="1"/>
    </xf>
    <xf numFmtId="43" fontId="0" fillId="0" borderId="6" xfId="0" applyNumberFormat="1" applyBorder="1" applyAlignment="1">
      <alignment vertical="center" wrapText="1"/>
    </xf>
    <xf numFmtId="0" fontId="0" fillId="0" borderId="6" xfId="0" applyBorder="1" applyAlignment="1">
      <alignment vertical="center" wrapText="1"/>
    </xf>
    <xf numFmtId="3" fontId="0" fillId="0" borderId="1" xfId="0" applyNumberFormat="1" applyBorder="1" applyAlignment="1">
      <alignment vertical="center" wrapText="1"/>
    </xf>
    <xf numFmtId="166" fontId="0" fillId="0" borderId="6" xfId="0" applyNumberFormat="1" applyBorder="1" applyAlignment="1">
      <alignment vertical="center" wrapText="1"/>
    </xf>
    <xf numFmtId="9" fontId="0" fillId="0" borderId="1" xfId="0" applyNumberFormat="1" applyBorder="1" applyAlignment="1">
      <alignment vertical="center" wrapText="1"/>
    </xf>
    <xf numFmtId="9" fontId="0" fillId="0" borderId="48" xfId="0" applyNumberFormat="1" applyBorder="1" applyAlignment="1">
      <alignment vertical="center" wrapText="1"/>
    </xf>
    <xf numFmtId="0" fontId="0" fillId="0" borderId="77" xfId="0" applyBorder="1" applyAlignment="1">
      <alignment wrapText="1"/>
    </xf>
    <xf numFmtId="9" fontId="0" fillId="2" borderId="55" xfId="0" applyNumberFormat="1" applyFill="1" applyBorder="1" applyAlignment="1">
      <alignment vertical="center" wrapText="1"/>
    </xf>
    <xf numFmtId="0" fontId="0" fillId="2" borderId="52" xfId="0" applyFill="1" applyBorder="1" applyAlignment="1">
      <alignment wrapText="1"/>
    </xf>
    <xf numFmtId="0" fontId="0" fillId="2" borderId="25" xfId="0" applyFill="1" applyBorder="1" applyAlignment="1">
      <alignment wrapText="1"/>
    </xf>
    <xf numFmtId="0" fontId="0" fillId="0" borderId="78" xfId="0" applyBorder="1" applyAlignment="1">
      <alignment horizontal="center" vertical="center" wrapText="1"/>
    </xf>
    <xf numFmtId="0" fontId="25" fillId="9" borderId="0" xfId="0" applyFont="1" applyFill="1" applyAlignment="1">
      <alignment wrapText="1"/>
    </xf>
    <xf numFmtId="0" fontId="25" fillId="9" borderId="0" xfId="0" applyFont="1" applyFill="1" applyAlignment="1">
      <alignment vertical="center" wrapText="1"/>
    </xf>
    <xf numFmtId="0" fontId="0" fillId="0" borderId="23" xfId="0" applyBorder="1" applyAlignment="1">
      <alignment wrapText="1"/>
    </xf>
    <xf numFmtId="0" fontId="0" fillId="0" borderId="20" xfId="0" applyBorder="1" applyAlignment="1">
      <alignment wrapText="1"/>
    </xf>
    <xf numFmtId="0" fontId="0" fillId="0" borderId="25" xfId="0" applyBorder="1" applyAlignment="1">
      <alignment wrapText="1"/>
    </xf>
    <xf numFmtId="0" fontId="0" fillId="0" borderId="27" xfId="0" applyBorder="1" applyAlignment="1">
      <alignment wrapText="1"/>
    </xf>
    <xf numFmtId="0" fontId="0" fillId="0" borderId="28" xfId="0" applyBorder="1" applyAlignment="1">
      <alignment wrapText="1"/>
    </xf>
    <xf numFmtId="0" fontId="0" fillId="0" borderId="22" xfId="0" applyBorder="1" applyAlignment="1">
      <alignment horizontal="center" vertical="center" wrapText="1"/>
    </xf>
    <xf numFmtId="0" fontId="0" fillId="0" borderId="20" xfId="0" applyBorder="1" applyAlignment="1">
      <alignment horizontal="center" vertical="center" wrapText="1"/>
    </xf>
    <xf numFmtId="0" fontId="0" fillId="0" borderId="27" xfId="0" applyBorder="1" applyAlignment="1">
      <alignment horizontal="center" vertical="center" wrapText="1"/>
    </xf>
    <xf numFmtId="0" fontId="0" fillId="0" borderId="29" xfId="0" applyBorder="1" applyAlignment="1">
      <alignment wrapText="1"/>
    </xf>
    <xf numFmtId="0" fontId="0" fillId="0" borderId="55" xfId="0" applyBorder="1" applyAlignment="1">
      <alignment horizontal="center" vertical="center" wrapText="1"/>
    </xf>
    <xf numFmtId="0" fontId="0" fillId="2" borderId="23" xfId="0" applyFill="1" applyBorder="1" applyAlignment="1">
      <alignment wrapText="1"/>
    </xf>
    <xf numFmtId="0" fontId="0" fillId="2" borderId="54" xfId="0" applyFill="1" applyBorder="1" applyAlignment="1">
      <alignment wrapText="1"/>
    </xf>
    <xf numFmtId="0" fontId="0" fillId="0" borderId="20" xfId="0" applyBorder="1" applyAlignment="1">
      <alignment horizontal="right" vertical="center" wrapText="1"/>
    </xf>
    <xf numFmtId="0" fontId="0" fillId="0" borderId="27" xfId="0" applyBorder="1" applyAlignment="1">
      <alignment horizontal="right" vertical="center" wrapText="1"/>
    </xf>
    <xf numFmtId="0" fontId="0" fillId="0" borderId="57" xfId="0" applyBorder="1" applyAlignment="1">
      <alignment wrapText="1"/>
    </xf>
    <xf numFmtId="3" fontId="0" fillId="0" borderId="70" xfId="0" applyNumberFormat="1" applyBorder="1" applyAlignment="1">
      <alignment vertical="center" wrapText="1"/>
    </xf>
    <xf numFmtId="0" fontId="0" fillId="0" borderId="57" xfId="0" applyBorder="1" applyAlignment="1">
      <alignment horizontal="right" vertical="center" wrapText="1"/>
    </xf>
    <xf numFmtId="0" fontId="0" fillId="0" borderId="54" xfId="0" applyBorder="1" applyAlignment="1">
      <alignment horizontal="center" vertical="center" wrapText="1"/>
    </xf>
    <xf numFmtId="3" fontId="0" fillId="0" borderId="29" xfId="0" applyNumberFormat="1" applyBorder="1" applyAlignment="1">
      <alignment vertical="center" wrapText="1"/>
    </xf>
    <xf numFmtId="164" fontId="0" fillId="0" borderId="20" xfId="0" applyNumberFormat="1" applyBorder="1" applyAlignment="1">
      <alignment vertical="center" wrapText="1"/>
    </xf>
    <xf numFmtId="0" fontId="0" fillId="0" borderId="25" xfId="0" applyBorder="1" applyAlignment="1">
      <alignment horizontal="center" vertical="center" wrapText="1"/>
    </xf>
    <xf numFmtId="3" fontId="0" fillId="0" borderId="20" xfId="0" applyNumberFormat="1" applyBorder="1" applyAlignment="1">
      <alignment vertical="center" wrapText="1"/>
    </xf>
    <xf numFmtId="164" fontId="0" fillId="0" borderId="27" xfId="0" applyNumberFormat="1" applyBorder="1" applyAlignment="1">
      <alignment vertical="center" wrapText="1"/>
    </xf>
    <xf numFmtId="3" fontId="0" fillId="0" borderId="27" xfId="0" applyNumberFormat="1" applyBorder="1" applyAlignment="1">
      <alignment vertical="center" wrapText="1"/>
    </xf>
    <xf numFmtId="0" fontId="0" fillId="0" borderId="28" xfId="0" applyBorder="1" applyAlignment="1">
      <alignment horizontal="center" vertical="center" wrapText="1"/>
    </xf>
    <xf numFmtId="0" fontId="0" fillId="0" borderId="35" xfId="0" applyBorder="1" applyAlignment="1">
      <alignment wrapText="1"/>
    </xf>
    <xf numFmtId="0" fontId="26" fillId="10" borderId="73" xfId="0" applyFont="1" applyFill="1" applyBorder="1"/>
    <xf numFmtId="0" fontId="0" fillId="0" borderId="0" xfId="0" applyAlignment="1">
      <alignment vertical="center" wrapText="1"/>
    </xf>
    <xf numFmtId="0" fontId="0" fillId="0" borderId="0" xfId="0" applyAlignment="1">
      <alignment horizontal="right" wrapText="1"/>
    </xf>
    <xf numFmtId="0" fontId="4" fillId="11" borderId="20" xfId="0" applyFont="1" applyFill="1" applyBorder="1" applyAlignment="1">
      <alignment wrapText="1"/>
    </xf>
    <xf numFmtId="0" fontId="4" fillId="0" borderId="55" xfId="0" applyFont="1" applyBorder="1"/>
    <xf numFmtId="0" fontId="4" fillId="0" borderId="57" xfId="0" applyFont="1" applyBorder="1" applyAlignment="1">
      <alignment wrapText="1"/>
    </xf>
    <xf numFmtId="0" fontId="4" fillId="0" borderId="57" xfId="0" applyFont="1" applyBorder="1"/>
    <xf numFmtId="0" fontId="4" fillId="0" borderId="0" xfId="0" applyFont="1" applyAlignment="1">
      <alignment vertical="center" wrapText="1"/>
    </xf>
    <xf numFmtId="0" fontId="4" fillId="0" borderId="5" xfId="0" applyFont="1" applyBorder="1" applyAlignment="1">
      <alignment wrapText="1"/>
    </xf>
    <xf numFmtId="0" fontId="4" fillId="0" borderId="0" xfId="0" applyFont="1"/>
    <xf numFmtId="0" fontId="4" fillId="0" borderId="15" xfId="0" applyFont="1" applyBorder="1" applyAlignment="1">
      <alignment wrapText="1"/>
    </xf>
    <xf numFmtId="164" fontId="4" fillId="0" borderId="57" xfId="0" applyNumberFormat="1" applyFont="1" applyBorder="1" applyAlignment="1">
      <alignment vertical="center" wrapText="1"/>
    </xf>
    <xf numFmtId="164" fontId="4" fillId="0" borderId="14" xfId="0" applyNumberFormat="1" applyFont="1" applyBorder="1" applyAlignment="1">
      <alignment vertical="center" wrapText="1"/>
    </xf>
    <xf numFmtId="164" fontId="4" fillId="0" borderId="6" xfId="0" applyNumberFormat="1" applyFont="1" applyBorder="1" applyAlignment="1">
      <alignment vertical="center" wrapText="1"/>
    </xf>
    <xf numFmtId="164" fontId="4" fillId="0" borderId="6" xfId="0" applyNumberFormat="1" applyFont="1" applyBorder="1" applyAlignment="1">
      <alignment horizontal="right" vertical="center" wrapText="1"/>
    </xf>
    <xf numFmtId="0" fontId="4" fillId="0" borderId="7" xfId="0" applyFont="1" applyBorder="1" applyAlignment="1">
      <alignment wrapText="1"/>
    </xf>
    <xf numFmtId="0" fontId="4" fillId="0" borderId="1" xfId="0" applyFont="1" applyBorder="1" applyAlignment="1">
      <alignment wrapText="1"/>
    </xf>
    <xf numFmtId="164" fontId="4" fillId="0" borderId="1" xfId="0" applyNumberFormat="1" applyFont="1" applyBorder="1" applyAlignment="1">
      <alignment vertical="center" wrapText="1"/>
    </xf>
    <xf numFmtId="164" fontId="4" fillId="0" borderId="1" xfId="0" applyNumberFormat="1" applyFont="1" applyBorder="1" applyAlignment="1">
      <alignment horizontal="right" vertical="center" wrapText="1"/>
    </xf>
    <xf numFmtId="0" fontId="4" fillId="0" borderId="8" xfId="0" applyFont="1" applyBorder="1" applyAlignment="1">
      <alignment wrapText="1"/>
    </xf>
    <xf numFmtId="0" fontId="4" fillId="0" borderId="1" xfId="0" applyFont="1" applyBorder="1" applyAlignment="1">
      <alignment horizontal="right" vertical="center" wrapText="1"/>
    </xf>
    <xf numFmtId="164" fontId="4" fillId="0" borderId="1" xfId="2" applyNumberFormat="1" applyFont="1" applyFill="1" applyBorder="1" applyAlignment="1">
      <alignment horizontal="right" vertical="center" wrapText="1"/>
    </xf>
    <xf numFmtId="164"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164" fontId="4" fillId="2" borderId="1" xfId="2" applyNumberFormat="1" applyFont="1" applyFill="1" applyBorder="1" applyAlignment="1">
      <alignment horizontal="right" vertical="center" wrapText="1"/>
    </xf>
    <xf numFmtId="0" fontId="4" fillId="2" borderId="8" xfId="0" applyFont="1" applyFill="1" applyBorder="1" applyAlignment="1">
      <alignment wrapText="1"/>
    </xf>
    <xf numFmtId="165" fontId="4" fillId="0" borderId="1" xfId="0" applyNumberFormat="1" applyFont="1" applyBorder="1" applyAlignment="1">
      <alignment vertical="center" wrapText="1"/>
    </xf>
    <xf numFmtId="0" fontId="4" fillId="0" borderId="1" xfId="0" applyFont="1" applyBorder="1" applyAlignment="1">
      <alignment vertical="center" wrapText="1"/>
    </xf>
    <xf numFmtId="165" fontId="4" fillId="0" borderId="1" xfId="0" applyNumberFormat="1" applyFont="1" applyBorder="1" applyAlignment="1">
      <alignment horizontal="right" vertical="center" wrapText="1"/>
    </xf>
    <xf numFmtId="164" fontId="4" fillId="0" borderId="48" xfId="0" applyNumberFormat="1" applyFont="1" applyBorder="1" applyAlignment="1">
      <alignment vertical="center" wrapText="1"/>
    </xf>
    <xf numFmtId="0" fontId="4" fillId="0" borderId="2" xfId="0" applyFont="1" applyBorder="1" applyAlignment="1">
      <alignment wrapText="1"/>
    </xf>
    <xf numFmtId="9" fontId="4" fillId="0" borderId="20" xfId="1" applyFont="1" applyBorder="1" applyAlignment="1">
      <alignment vertical="center" wrapText="1"/>
    </xf>
    <xf numFmtId="0" fontId="4" fillId="0" borderId="44" xfId="0" applyFont="1" applyBorder="1" applyAlignment="1">
      <alignment wrapText="1"/>
    </xf>
    <xf numFmtId="9" fontId="4" fillId="0" borderId="1" xfId="1" applyFont="1" applyBorder="1" applyAlignment="1">
      <alignment vertical="center" wrapText="1"/>
    </xf>
    <xf numFmtId="43" fontId="4" fillId="0" borderId="1" xfId="0" applyNumberFormat="1" applyFont="1" applyBorder="1" applyAlignment="1">
      <alignment vertical="center" wrapText="1"/>
    </xf>
    <xf numFmtId="0" fontId="4" fillId="0" borderId="11" xfId="0" applyFont="1" applyBorder="1" applyAlignment="1">
      <alignment wrapText="1"/>
    </xf>
    <xf numFmtId="165" fontId="4" fillId="0" borderId="11" xfId="0" applyNumberFormat="1"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wrapText="1"/>
    </xf>
    <xf numFmtId="0" fontId="4" fillId="0" borderId="6" xfId="0" applyFont="1" applyBorder="1" applyAlignment="1">
      <alignment wrapText="1"/>
    </xf>
    <xf numFmtId="164" fontId="4" fillId="0" borderId="11" xfId="0" applyNumberFormat="1" applyFont="1" applyBorder="1" applyAlignment="1">
      <alignment vertical="center" wrapText="1"/>
    </xf>
    <xf numFmtId="43" fontId="4" fillId="0" borderId="6" xfId="0" applyNumberFormat="1" applyFont="1" applyBorder="1" applyAlignment="1">
      <alignment vertical="center" wrapText="1"/>
    </xf>
    <xf numFmtId="0" fontId="4" fillId="0" borderId="6" xfId="0" applyFont="1" applyBorder="1" applyAlignment="1">
      <alignment vertical="center" wrapText="1"/>
    </xf>
    <xf numFmtId="3" fontId="4" fillId="0" borderId="1" xfId="0" applyNumberFormat="1" applyFont="1" applyBorder="1" applyAlignment="1">
      <alignment vertical="center" wrapText="1"/>
    </xf>
    <xf numFmtId="166" fontId="4" fillId="0" borderId="11" xfId="0" applyNumberFormat="1" applyFont="1" applyBorder="1" applyAlignment="1">
      <alignment vertical="center" wrapText="1"/>
    </xf>
    <xf numFmtId="166" fontId="4" fillId="0" borderId="6" xfId="0" applyNumberFormat="1" applyFont="1" applyBorder="1" applyAlignment="1">
      <alignment vertical="center" wrapText="1"/>
    </xf>
    <xf numFmtId="9" fontId="4" fillId="0" borderId="1" xfId="0" applyNumberFormat="1" applyFont="1" applyBorder="1" applyAlignment="1">
      <alignment vertical="center" wrapText="1"/>
    </xf>
    <xf numFmtId="0" fontId="4" fillId="0" borderId="45" xfId="0" applyFont="1" applyBorder="1" applyAlignment="1">
      <alignment wrapText="1"/>
    </xf>
    <xf numFmtId="9" fontId="4" fillId="0" borderId="1" xfId="0" applyNumberFormat="1" applyFont="1" applyBorder="1" applyAlignment="1">
      <alignment horizontal="right" wrapText="1"/>
    </xf>
    <xf numFmtId="0" fontId="4" fillId="0" borderId="62" xfId="0" applyFont="1" applyBorder="1" applyAlignment="1">
      <alignment wrapText="1"/>
    </xf>
    <xf numFmtId="1" fontId="4" fillId="0" borderId="1" xfId="0" applyNumberFormat="1" applyFont="1" applyBorder="1" applyAlignment="1">
      <alignment vertical="center" wrapText="1"/>
    </xf>
    <xf numFmtId="9" fontId="4" fillId="0" borderId="48" xfId="0" applyNumberFormat="1" applyFont="1" applyBorder="1" applyAlignment="1">
      <alignment vertical="center" wrapText="1"/>
    </xf>
    <xf numFmtId="0" fontId="4" fillId="0" borderId="77" xfId="0" applyFont="1" applyBorder="1" applyAlignment="1">
      <alignment wrapText="1"/>
    </xf>
    <xf numFmtId="9" fontId="4" fillId="2" borderId="55" xfId="0" applyNumberFormat="1" applyFont="1" applyFill="1" applyBorder="1" applyAlignment="1">
      <alignment vertical="center" wrapText="1"/>
    </xf>
    <xf numFmtId="0" fontId="4" fillId="2" borderId="52" xfId="0" applyFont="1" applyFill="1" applyBorder="1" applyAlignment="1">
      <alignment wrapText="1"/>
    </xf>
    <xf numFmtId="9" fontId="4" fillId="2" borderId="20" xfId="0" applyNumberFormat="1" applyFont="1" applyFill="1" applyBorder="1" applyAlignment="1">
      <alignment vertical="center" wrapText="1"/>
    </xf>
    <xf numFmtId="0" fontId="4" fillId="2" borderId="25" xfId="0" applyFont="1" applyFill="1" applyBorder="1" applyAlignment="1">
      <alignment wrapText="1"/>
    </xf>
    <xf numFmtId="0" fontId="4" fillId="0" borderId="78" xfId="0" applyFont="1" applyBorder="1" applyAlignment="1">
      <alignment horizontal="center" vertical="center" wrapText="1"/>
    </xf>
    <xf numFmtId="0" fontId="4" fillId="0" borderId="80" xfId="0" applyFont="1" applyBorder="1" applyAlignment="1">
      <alignment wrapText="1"/>
    </xf>
    <xf numFmtId="0" fontId="4" fillId="0" borderId="82" xfId="0" applyFont="1" applyBorder="1" applyAlignment="1">
      <alignment horizontal="right" wrapText="1"/>
    </xf>
    <xf numFmtId="0" fontId="4" fillId="0" borderId="22" xfId="0" applyFont="1" applyBorder="1" applyAlignment="1">
      <alignment wrapText="1"/>
    </xf>
    <xf numFmtId="0" fontId="4" fillId="0" borderId="23" xfId="0" applyFont="1" applyBorder="1" applyAlignment="1">
      <alignment wrapText="1"/>
    </xf>
    <xf numFmtId="0" fontId="4" fillId="0" borderId="20" xfId="0" applyFont="1" applyBorder="1" applyAlignment="1">
      <alignment wrapText="1"/>
    </xf>
    <xf numFmtId="0" fontId="4" fillId="0" borderId="25" xfId="0" applyFont="1" applyBorder="1" applyAlignment="1">
      <alignment wrapText="1"/>
    </xf>
    <xf numFmtId="0" fontId="4" fillId="0" borderId="27" xfId="0" applyFont="1" applyBorder="1" applyAlignment="1">
      <alignment wrapText="1"/>
    </xf>
    <xf numFmtId="0" fontId="4" fillId="0" borderId="28" xfId="0" applyFont="1" applyBorder="1" applyAlignment="1">
      <alignment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pplyAlignment="1">
      <alignment horizontal="center" vertical="center" wrapText="1"/>
    </xf>
    <xf numFmtId="0" fontId="4" fillId="4" borderId="22" xfId="0" applyFont="1" applyFill="1" applyBorder="1" applyAlignment="1">
      <alignment vertical="center" wrapText="1"/>
    </xf>
    <xf numFmtId="0" fontId="4" fillId="2" borderId="20" xfId="0" applyFont="1" applyFill="1" applyBorder="1" applyAlignment="1">
      <alignment vertical="center" wrapText="1"/>
    </xf>
    <xf numFmtId="9" fontId="4" fillId="5" borderId="20" xfId="0" applyNumberFormat="1" applyFont="1" applyFill="1" applyBorder="1" applyAlignment="1">
      <alignment vertical="center" wrapText="1"/>
    </xf>
    <xf numFmtId="9" fontId="4" fillId="0" borderId="20" xfId="1" applyFont="1" applyFill="1" applyBorder="1" applyAlignment="1">
      <alignment vertical="center" wrapText="1"/>
    </xf>
    <xf numFmtId="9" fontId="4" fillId="0" borderId="20" xfId="0" applyNumberFormat="1" applyFont="1" applyBorder="1" applyAlignment="1">
      <alignment vertical="center" wrapText="1"/>
    </xf>
    <xf numFmtId="0" fontId="4" fillId="4" borderId="20" xfId="0" applyFont="1" applyFill="1" applyBorder="1" applyAlignment="1">
      <alignment vertical="center" wrapText="1"/>
    </xf>
    <xf numFmtId="0" fontId="4" fillId="11" borderId="20" xfId="0" applyFont="1" applyFill="1" applyBorder="1" applyAlignment="1">
      <alignment vertical="top" wrapText="1"/>
    </xf>
    <xf numFmtId="0" fontId="4" fillId="2" borderId="5" xfId="0" applyFont="1" applyFill="1" applyBorder="1" applyAlignment="1">
      <alignment vertical="center" wrapText="1"/>
    </xf>
    <xf numFmtId="0" fontId="4" fillId="4" borderId="5" xfId="0" applyFont="1" applyFill="1" applyBorder="1" applyAlignment="1">
      <alignment vertical="center" wrapText="1"/>
    </xf>
    <xf numFmtId="9" fontId="4" fillId="0" borderId="55" xfId="0" applyNumberFormat="1" applyFont="1" applyBorder="1" applyAlignment="1">
      <alignment vertical="center" wrapText="1"/>
    </xf>
    <xf numFmtId="0" fontId="4" fillId="0" borderId="29" xfId="0" applyFont="1" applyBorder="1" applyAlignment="1">
      <alignment wrapText="1"/>
    </xf>
    <xf numFmtId="9" fontId="4" fillId="0" borderId="3" xfId="0" applyNumberFormat="1" applyFont="1" applyBorder="1" applyAlignment="1">
      <alignment vertical="center" wrapText="1"/>
    </xf>
    <xf numFmtId="9" fontId="4" fillId="0" borderId="31" xfId="0" applyNumberFormat="1" applyFont="1" applyBorder="1" applyAlignment="1">
      <alignment vertical="center" wrapText="1"/>
    </xf>
    <xf numFmtId="0" fontId="4" fillId="3" borderId="20" xfId="0" applyFont="1" applyFill="1" applyBorder="1" applyAlignment="1">
      <alignment vertical="center" wrapText="1"/>
    </xf>
    <xf numFmtId="0" fontId="4" fillId="0" borderId="20" xfId="0" applyFont="1" applyBorder="1" applyAlignment="1">
      <alignment horizontal="left" wrapText="1"/>
    </xf>
    <xf numFmtId="0" fontId="4" fillId="0" borderId="53" xfId="0" applyFont="1" applyBorder="1" applyAlignment="1">
      <alignment horizontal="center" vertical="center" wrapText="1"/>
    </xf>
    <xf numFmtId="0" fontId="4" fillId="11" borderId="55" xfId="0" applyFont="1" applyFill="1" applyBorder="1" applyAlignment="1">
      <alignment vertical="top" wrapText="1"/>
    </xf>
    <xf numFmtId="0" fontId="4" fillId="11" borderId="58" xfId="0" applyFont="1" applyFill="1" applyBorder="1" applyAlignment="1">
      <alignment vertical="top" wrapText="1"/>
    </xf>
    <xf numFmtId="0" fontId="4" fillId="11" borderId="59" xfId="0" applyFont="1" applyFill="1" applyBorder="1" applyAlignment="1">
      <alignment vertical="top" wrapText="1"/>
    </xf>
    <xf numFmtId="0" fontId="4" fillId="2" borderId="60" xfId="0" applyFont="1" applyFill="1" applyBorder="1" applyAlignment="1">
      <alignment vertical="center" wrapText="1"/>
    </xf>
    <xf numFmtId="0" fontId="4" fillId="2" borderId="55" xfId="0" applyFont="1" applyFill="1" applyBorder="1" applyAlignment="1">
      <alignment vertical="center" wrapText="1"/>
    </xf>
    <xf numFmtId="0" fontId="4" fillId="2" borderId="59" xfId="0" applyFont="1" applyFill="1" applyBorder="1" applyAlignment="1">
      <alignment vertical="center" wrapText="1"/>
    </xf>
    <xf numFmtId="0" fontId="4" fillId="0" borderId="55" xfId="0" applyFont="1" applyBorder="1" applyAlignment="1">
      <alignment horizontal="center" vertical="center" wrapText="1"/>
    </xf>
    <xf numFmtId="0" fontId="4" fillId="0" borderId="60" xfId="0" applyFont="1" applyBorder="1" applyAlignment="1">
      <alignment vertical="center" wrapText="1"/>
    </xf>
    <xf numFmtId="0" fontId="4" fillId="0" borderId="59" xfId="0" applyFont="1" applyBorder="1" applyAlignment="1">
      <alignment vertical="center" wrapText="1"/>
    </xf>
    <xf numFmtId="0" fontId="4" fillId="0" borderId="52" xfId="0" applyFont="1" applyBorder="1" applyAlignment="1">
      <alignment wrapText="1"/>
    </xf>
    <xf numFmtId="0" fontId="4" fillId="3" borderId="31" xfId="0" applyFont="1" applyFill="1" applyBorder="1" applyAlignment="1">
      <alignment vertical="center" wrapText="1"/>
    </xf>
    <xf numFmtId="0" fontId="4" fillId="3" borderId="29" xfId="0" applyFont="1" applyFill="1" applyBorder="1" applyAlignment="1">
      <alignment vertical="center" wrapText="1"/>
    </xf>
    <xf numFmtId="0" fontId="4" fillId="3" borderId="25" xfId="0" applyFont="1" applyFill="1" applyBorder="1" applyAlignment="1">
      <alignment wrapText="1"/>
    </xf>
    <xf numFmtId="9" fontId="4" fillId="0" borderId="57" xfId="0" applyNumberFormat="1" applyFont="1" applyBorder="1"/>
    <xf numFmtId="0" fontId="4" fillId="0" borderId="20" xfId="0" applyFont="1" applyBorder="1"/>
    <xf numFmtId="9" fontId="4" fillId="0" borderId="20" xfId="0" applyNumberFormat="1" applyFont="1" applyBorder="1"/>
    <xf numFmtId="9" fontId="4" fillId="0" borderId="55" xfId="0" applyNumberFormat="1" applyFont="1" applyBorder="1"/>
    <xf numFmtId="0" fontId="4" fillId="3" borderId="55" xfId="0" applyFont="1" applyFill="1" applyBorder="1" applyAlignment="1">
      <alignment vertical="center" wrapText="1"/>
    </xf>
    <xf numFmtId="0" fontId="4" fillId="3" borderId="52" xfId="0" applyFont="1" applyFill="1" applyBorder="1" applyAlignment="1">
      <alignment wrapText="1"/>
    </xf>
    <xf numFmtId="0" fontId="4" fillId="2" borderId="22" xfId="0" applyFont="1" applyFill="1" applyBorder="1" applyAlignment="1">
      <alignment vertical="center" wrapText="1"/>
    </xf>
    <xf numFmtId="0" fontId="4" fillId="2" borderId="23" xfId="0" applyFont="1" applyFill="1" applyBorder="1" applyAlignment="1">
      <alignment wrapText="1"/>
    </xf>
    <xf numFmtId="0" fontId="4" fillId="2" borderId="72" xfId="0" applyFont="1" applyFill="1" applyBorder="1" applyAlignment="1">
      <alignment horizontal="center"/>
    </xf>
    <xf numFmtId="0" fontId="4" fillId="2" borderId="57" xfId="0" applyFont="1" applyFill="1" applyBorder="1" applyAlignment="1">
      <alignment horizontal="center"/>
    </xf>
    <xf numFmtId="0" fontId="4" fillId="2" borderId="57" xfId="0" applyFont="1" applyFill="1" applyBorder="1" applyAlignment="1">
      <alignment vertical="center" wrapText="1"/>
    </xf>
    <xf numFmtId="0" fontId="4" fillId="2" borderId="54" xfId="0" applyFont="1" applyFill="1" applyBorder="1" applyAlignment="1">
      <alignment wrapText="1"/>
    </xf>
    <xf numFmtId="0" fontId="4" fillId="11" borderId="20" xfId="0" applyFont="1" applyFill="1" applyBorder="1"/>
    <xf numFmtId="0" fontId="4" fillId="2" borderId="31" xfId="0" applyFont="1" applyFill="1" applyBorder="1" applyAlignment="1">
      <alignment horizontal="center"/>
    </xf>
    <xf numFmtId="0" fontId="4" fillId="2" borderId="30" xfId="0" applyFont="1" applyFill="1" applyBorder="1" applyAlignment="1">
      <alignment horizontal="center"/>
    </xf>
    <xf numFmtId="0" fontId="4" fillId="2" borderId="29" xfId="0" applyFont="1" applyFill="1" applyBorder="1" applyAlignment="1">
      <alignment horizontal="center"/>
    </xf>
    <xf numFmtId="0" fontId="4" fillId="11" borderId="55" xfId="0" applyFont="1" applyFill="1" applyBorder="1" applyAlignment="1">
      <alignment wrapText="1"/>
    </xf>
    <xf numFmtId="0" fontId="4" fillId="0" borderId="22" xfId="0" applyFont="1" applyBorder="1" applyAlignment="1">
      <alignment vertical="center" wrapText="1"/>
    </xf>
    <xf numFmtId="0" fontId="4" fillId="0" borderId="22" xfId="0" applyFont="1" applyBorder="1" applyAlignment="1">
      <alignment horizontal="right" vertical="center" wrapText="1"/>
    </xf>
    <xf numFmtId="0" fontId="4" fillId="0" borderId="20" xfId="0" applyFont="1" applyBorder="1" applyAlignment="1">
      <alignment horizontal="right" vertical="center" wrapText="1"/>
    </xf>
    <xf numFmtId="0" fontId="4" fillId="0" borderId="27" xfId="0" applyFont="1" applyBorder="1" applyAlignment="1">
      <alignment horizontal="right" vertical="center" wrapText="1"/>
    </xf>
    <xf numFmtId="9" fontId="4" fillId="0" borderId="22" xfId="0" applyNumberFormat="1" applyFont="1" applyBorder="1" applyAlignment="1">
      <alignment vertical="center" wrapText="1"/>
    </xf>
    <xf numFmtId="0" fontId="4" fillId="0" borderId="55" xfId="0" applyFont="1" applyBorder="1" applyAlignment="1">
      <alignment horizontal="right" vertical="center" wrapText="1"/>
    </xf>
    <xf numFmtId="9" fontId="4" fillId="0" borderId="27" xfId="0" applyNumberFormat="1" applyFont="1" applyBorder="1" applyAlignment="1">
      <alignment vertical="center" wrapText="1"/>
    </xf>
    <xf numFmtId="0" fontId="4" fillId="0" borderId="57" xfId="0" applyFont="1" applyBorder="1" applyAlignment="1">
      <alignment horizontal="right" vertical="center" wrapText="1"/>
    </xf>
    <xf numFmtId="0" fontId="4" fillId="0" borderId="54" xfId="0" applyFont="1" applyBorder="1" applyAlignment="1">
      <alignment horizontal="center" vertical="center" wrapText="1"/>
    </xf>
    <xf numFmtId="164" fontId="4" fillId="0" borderId="20" xfId="0" applyNumberFormat="1" applyFont="1" applyBorder="1" applyAlignment="1">
      <alignment vertical="center" wrapText="1"/>
    </xf>
    <xf numFmtId="0" fontId="4" fillId="0" borderId="25" xfId="0" applyFont="1" applyBorder="1" applyAlignment="1">
      <alignment horizontal="center" vertical="center" wrapText="1"/>
    </xf>
    <xf numFmtId="3" fontId="4" fillId="0" borderId="20" xfId="0" applyNumberFormat="1" applyFont="1" applyBorder="1" applyAlignment="1">
      <alignment vertical="center" wrapText="1"/>
    </xf>
    <xf numFmtId="164" fontId="4" fillId="0" borderId="27" xfId="0" applyNumberFormat="1" applyFont="1" applyBorder="1" applyAlignment="1">
      <alignment vertical="center" wrapText="1"/>
    </xf>
    <xf numFmtId="3" fontId="4" fillId="0" borderId="27" xfId="0" applyNumberFormat="1" applyFont="1" applyBorder="1" applyAlignment="1">
      <alignment vertical="center" wrapText="1"/>
    </xf>
    <xf numFmtId="0" fontId="4" fillId="0" borderId="28" xfId="0" applyFont="1" applyBorder="1" applyAlignment="1">
      <alignment horizontal="center" vertical="center" wrapText="1"/>
    </xf>
    <xf numFmtId="0" fontId="4" fillId="0" borderId="0" xfId="0" applyFont="1" applyAlignment="1">
      <alignment wrapText="1"/>
    </xf>
    <xf numFmtId="0" fontId="4" fillId="0" borderId="0" xfId="0" applyFont="1" applyAlignment="1">
      <alignment horizontal="right" wrapText="1"/>
    </xf>
    <xf numFmtId="0" fontId="9" fillId="0" borderId="20"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9" xfId="0" applyFont="1" applyBorder="1" applyAlignment="1">
      <alignment horizontal="center" vertical="center" wrapText="1"/>
    </xf>
    <xf numFmtId="0" fontId="0" fillId="2" borderId="20" xfId="0" applyFill="1" applyBorder="1" applyAlignment="1">
      <alignment horizontal="center" vertical="center" wrapText="1"/>
    </xf>
    <xf numFmtId="0" fontId="0" fillId="0" borderId="0" xfId="0" applyAlignment="1">
      <alignment horizontal="center" vertical="center"/>
    </xf>
    <xf numFmtId="0" fontId="0" fillId="0" borderId="91" xfId="0" applyBorder="1" applyAlignment="1">
      <alignment wrapText="1"/>
    </xf>
    <xf numFmtId="0" fontId="0" fillId="0" borderId="91" xfId="0" applyBorder="1" applyAlignment="1">
      <alignment horizontal="right" vertical="center" wrapText="1"/>
    </xf>
    <xf numFmtId="0" fontId="12" fillId="0" borderId="94" xfId="0" applyFont="1" applyBorder="1" applyAlignment="1">
      <alignment horizontal="right" vertical="center" wrapText="1"/>
    </xf>
    <xf numFmtId="166" fontId="0" fillId="0" borderId="93" xfId="0" applyNumberFormat="1" applyBorder="1" applyAlignment="1">
      <alignment vertical="center" wrapText="1"/>
    </xf>
    <xf numFmtId="0" fontId="0" fillId="0" borderId="93" xfId="0" applyBorder="1" applyAlignment="1">
      <alignment vertical="center" wrapText="1"/>
    </xf>
    <xf numFmtId="0" fontId="0" fillId="0" borderId="92" xfId="0" applyBorder="1" applyAlignment="1">
      <alignment wrapText="1"/>
    </xf>
    <xf numFmtId="168" fontId="0" fillId="0" borderId="0" xfId="0" applyNumberFormat="1" applyAlignment="1">
      <alignment wrapText="1"/>
    </xf>
    <xf numFmtId="167" fontId="0" fillId="0" borderId="0" xfId="0" applyNumberFormat="1"/>
    <xf numFmtId="0" fontId="9" fillId="0" borderId="22" xfId="0" applyFont="1" applyBorder="1" applyAlignment="1">
      <alignment wrapText="1"/>
    </xf>
    <xf numFmtId="0" fontId="9" fillId="0" borderId="20" xfId="0" applyFont="1" applyBorder="1" applyAlignment="1">
      <alignment wrapText="1"/>
    </xf>
    <xf numFmtId="0" fontId="9" fillId="0" borderId="27" xfId="0" applyFont="1" applyBorder="1" applyAlignment="1">
      <alignment wrapText="1"/>
    </xf>
    <xf numFmtId="0" fontId="23" fillId="12" borderId="20" xfId="0" applyFont="1" applyFill="1" applyBorder="1" applyAlignment="1">
      <alignment horizontal="left" wrapText="1"/>
    </xf>
    <xf numFmtId="0" fontId="0" fillId="0" borderId="20" xfId="0" applyBorder="1" applyAlignment="1">
      <alignment vertical="top" wrapText="1"/>
    </xf>
    <xf numFmtId="0" fontId="0" fillId="0" borderId="29" xfId="0" applyBorder="1" applyAlignment="1">
      <alignment vertical="top" wrapText="1"/>
    </xf>
    <xf numFmtId="0" fontId="9" fillId="0" borderId="20" xfId="0" applyFont="1" applyBorder="1" applyAlignment="1">
      <alignment vertical="top" wrapText="1"/>
    </xf>
    <xf numFmtId="0" fontId="12" fillId="0" borderId="20" xfId="0" applyFont="1" applyBorder="1" applyAlignment="1">
      <alignment vertical="center" wrapText="1"/>
    </xf>
    <xf numFmtId="9" fontId="0" fillId="0" borderId="31" xfId="0" applyNumberFormat="1" applyBorder="1" applyAlignment="1">
      <alignment horizontal="center" vertical="center" wrapText="1"/>
    </xf>
    <xf numFmtId="0" fontId="0" fillId="0" borderId="60" xfId="0" applyBorder="1" applyAlignment="1">
      <alignment horizontal="center" vertical="center" wrapText="1"/>
    </xf>
    <xf numFmtId="9" fontId="0" fillId="0" borderId="20" xfId="0" applyNumberFormat="1" applyBorder="1" applyAlignment="1">
      <alignment horizontal="center" vertical="center" wrapText="1"/>
    </xf>
    <xf numFmtId="9" fontId="0" fillId="2" borderId="31" xfId="0" applyNumberFormat="1" applyFill="1" applyBorder="1" applyAlignment="1">
      <alignment horizontal="center" vertical="center" wrapText="1"/>
    </xf>
    <xf numFmtId="0" fontId="8" fillId="0" borderId="22" xfId="0" applyFont="1" applyBorder="1"/>
    <xf numFmtId="0" fontId="9" fillId="0" borderId="20" xfId="0" applyFont="1" applyBorder="1"/>
    <xf numFmtId="0" fontId="0" fillId="0" borderId="22" xfId="0" applyBorder="1" applyAlignment="1">
      <alignment wrapText="1"/>
    </xf>
    <xf numFmtId="0" fontId="11" fillId="0" borderId="0" xfId="0" applyFont="1" applyAlignment="1">
      <alignment wrapText="1"/>
    </xf>
    <xf numFmtId="0" fontId="17" fillId="0" borderId="0" xfId="0" applyFont="1" applyAlignment="1">
      <alignment horizontal="right" wrapText="1"/>
    </xf>
    <xf numFmtId="164" fontId="21" fillId="0" borderId="22" xfId="0" applyNumberFormat="1" applyFont="1" applyBorder="1" applyAlignment="1">
      <alignment horizontal="center" vertical="center" wrapText="1"/>
    </xf>
    <xf numFmtId="164" fontId="21" fillId="0" borderId="20" xfId="0" applyNumberFormat="1" applyFont="1" applyBorder="1" applyAlignment="1">
      <alignment horizontal="center" vertical="center" wrapText="1"/>
    </xf>
    <xf numFmtId="164" fontId="21" fillId="0" borderId="27" xfId="0" applyNumberFormat="1" applyFont="1" applyBorder="1" applyAlignment="1">
      <alignment horizontal="center" vertical="center" wrapText="1"/>
    </xf>
    <xf numFmtId="0" fontId="8" fillId="6" borderId="57" xfId="0" applyFont="1" applyFill="1" applyBorder="1"/>
    <xf numFmtId="0" fontId="8" fillId="6" borderId="20" xfId="0" applyFont="1" applyFill="1" applyBorder="1" applyAlignment="1">
      <alignment wrapText="1"/>
    </xf>
    <xf numFmtId="0" fontId="8" fillId="6" borderId="20" xfId="0" applyFont="1" applyFill="1" applyBorder="1" applyAlignment="1">
      <alignment horizontal="center" vertical="center" wrapText="1"/>
    </xf>
    <xf numFmtId="0" fontId="8" fillId="6" borderId="20" xfId="0" applyFont="1" applyFill="1" applyBorder="1"/>
    <xf numFmtId="4" fontId="23" fillId="6" borderId="31" xfId="0" applyNumberFormat="1" applyFont="1" applyFill="1" applyBorder="1" applyAlignment="1">
      <alignment horizontal="center" vertical="center" wrapText="1"/>
    </xf>
    <xf numFmtId="0" fontId="23" fillId="0" borderId="25" xfId="0" applyFont="1" applyBorder="1" applyAlignment="1">
      <alignment horizontal="center" vertical="center" wrapText="1"/>
    </xf>
    <xf numFmtId="0" fontId="0" fillId="0" borderId="27" xfId="0" applyBorder="1" applyAlignment="1">
      <alignment vertical="top" wrapText="1"/>
    </xf>
    <xf numFmtId="0" fontId="0" fillId="0" borderId="22" xfId="0" applyBorder="1" applyAlignment="1">
      <alignment vertical="top" wrapText="1"/>
    </xf>
    <xf numFmtId="0" fontId="9" fillId="0" borderId="0" xfId="0" applyFont="1" applyAlignment="1">
      <alignment vertical="top" wrapText="1"/>
    </xf>
    <xf numFmtId="0" fontId="0" fillId="0" borderId="84" xfId="6" applyFont="1" applyBorder="1" applyAlignment="1">
      <alignment vertical="center" wrapText="1"/>
    </xf>
    <xf numFmtId="0" fontId="0" fillId="0" borderId="2" xfId="0" applyBorder="1" applyAlignment="1">
      <alignment wrapText="1"/>
    </xf>
    <xf numFmtId="0" fontId="0" fillId="0" borderId="11" xfId="0" applyBorder="1" applyAlignment="1">
      <alignment wrapText="1"/>
    </xf>
    <xf numFmtId="0" fontId="0" fillId="0" borderId="6" xfId="0" applyBorder="1" applyAlignment="1">
      <alignment wrapText="1"/>
    </xf>
    <xf numFmtId="0" fontId="0" fillId="0" borderId="93" xfId="0" applyBorder="1" applyAlignment="1">
      <alignment wrapText="1"/>
    </xf>
    <xf numFmtId="0" fontId="0" fillId="0" borderId="45" xfId="0" applyBorder="1" applyAlignment="1">
      <alignment wrapText="1"/>
    </xf>
    <xf numFmtId="0" fontId="0" fillId="0" borderId="29" xfId="6" applyFont="1" applyBorder="1" applyAlignment="1">
      <alignment vertical="center" wrapText="1"/>
    </xf>
    <xf numFmtId="0" fontId="0" fillId="0" borderId="62" xfId="0" applyBorder="1" applyAlignment="1">
      <alignment vertical="center" wrapText="1"/>
    </xf>
    <xf numFmtId="0" fontId="0" fillId="0" borderId="8" xfId="0" applyBorder="1" applyAlignment="1">
      <alignment vertical="center" wrapText="1"/>
    </xf>
    <xf numFmtId="9" fontId="9" fillId="0" borderId="29" xfId="0" applyNumberFormat="1" applyFont="1" applyBorder="1" applyAlignment="1">
      <alignment horizontal="center" vertical="center" wrapText="1"/>
    </xf>
    <xf numFmtId="0" fontId="0" fillId="0" borderId="55" xfId="0" applyBorder="1" applyAlignment="1">
      <alignment vertical="top" wrapText="1"/>
    </xf>
    <xf numFmtId="0" fontId="8" fillId="0" borderId="20" xfId="0" applyFont="1" applyBorder="1" applyAlignment="1">
      <alignment vertical="top" wrapText="1"/>
    </xf>
    <xf numFmtId="4" fontId="0" fillId="0" borderId="2" xfId="0" applyNumberFormat="1" applyBorder="1" applyAlignment="1">
      <alignment horizontal="right" vertical="center" wrapText="1"/>
    </xf>
    <xf numFmtId="43" fontId="0" fillId="0" borderId="4" xfId="0" applyNumberFormat="1" applyBorder="1" applyAlignment="1">
      <alignment horizontal="right" vertical="center" wrapText="1"/>
    </xf>
    <xf numFmtId="165" fontId="12" fillId="0" borderId="45" xfId="0" applyNumberFormat="1" applyFont="1" applyBorder="1" applyAlignment="1">
      <alignment horizontal="right" vertical="center" wrapText="1"/>
    </xf>
    <xf numFmtId="43" fontId="12" fillId="0" borderId="45" xfId="0" applyNumberFormat="1" applyFont="1" applyBorder="1" applyAlignment="1">
      <alignment horizontal="right" vertical="center" wrapText="1"/>
    </xf>
    <xf numFmtId="164" fontId="12" fillId="0" borderId="45" xfId="0" applyNumberFormat="1" applyFont="1" applyBorder="1" applyAlignment="1">
      <alignment horizontal="right" vertical="center" wrapText="1"/>
    </xf>
    <xf numFmtId="9" fontId="0" fillId="0" borderId="2" xfId="0" applyNumberFormat="1" applyBorder="1" applyAlignment="1">
      <alignment horizontal="right" vertical="center" wrapText="1"/>
    </xf>
    <xf numFmtId="164" fontId="12" fillId="0" borderId="49" xfId="0" applyNumberFormat="1" applyFont="1" applyBorder="1" applyAlignment="1">
      <alignment horizontal="right" vertical="center" wrapText="1"/>
    </xf>
    <xf numFmtId="167" fontId="0" fillId="0" borderId="0" xfId="1" applyNumberFormat="1" applyFont="1" applyFill="1" applyAlignment="1">
      <alignment horizontal="right" vertical="center"/>
    </xf>
    <xf numFmtId="0" fontId="0" fillId="0" borderId="2" xfId="0" applyBorder="1" applyAlignment="1">
      <alignment horizontal="right" vertical="center" wrapText="1"/>
    </xf>
    <xf numFmtId="3" fontId="0" fillId="0" borderId="15" xfId="0" applyNumberFormat="1" applyBorder="1" applyAlignment="1">
      <alignment horizontal="right" vertical="center" wrapText="1"/>
    </xf>
    <xf numFmtId="3" fontId="0" fillId="0" borderId="17" xfId="0" applyNumberFormat="1" applyBorder="1" applyAlignment="1">
      <alignment horizontal="right" vertical="center" wrapText="1"/>
    </xf>
    <xf numFmtId="9" fontId="0" fillId="0" borderId="20" xfId="0" applyNumberFormat="1" applyBorder="1" applyAlignment="1">
      <alignment horizontal="right" vertical="center" wrapText="1"/>
    </xf>
    <xf numFmtId="0" fontId="3" fillId="0" borderId="15" xfId="0" applyFont="1" applyBorder="1" applyAlignment="1">
      <alignment wrapText="1"/>
    </xf>
    <xf numFmtId="0" fontId="0" fillId="0" borderId="0" xfId="0" applyAlignment="1">
      <alignment horizontal="right"/>
    </xf>
    <xf numFmtId="0" fontId="8" fillId="0" borderId="40" xfId="0" applyFont="1" applyBorder="1" applyAlignment="1">
      <alignment horizontal="right" wrapText="1"/>
    </xf>
    <xf numFmtId="0" fontId="8" fillId="8" borderId="67" xfId="0" applyFont="1" applyFill="1" applyBorder="1" applyAlignment="1">
      <alignment horizontal="right" wrapText="1"/>
    </xf>
    <xf numFmtId="164" fontId="0" fillId="0" borderId="62" xfId="0" applyNumberFormat="1" applyBorder="1" applyAlignment="1">
      <alignment horizontal="right" vertical="center" wrapText="1"/>
    </xf>
    <xf numFmtId="164" fontId="0" fillId="0" borderId="0" xfId="2" applyNumberFormat="1" applyFont="1" applyAlignment="1">
      <alignment horizontal="right" vertical="center"/>
    </xf>
    <xf numFmtId="164" fontId="0" fillId="0" borderId="2" xfId="0" applyNumberFormat="1" applyBorder="1" applyAlignment="1">
      <alignment horizontal="right" vertical="center" wrapText="1"/>
    </xf>
    <xf numFmtId="169" fontId="0" fillId="0" borderId="17" xfId="0" applyNumberFormat="1" applyBorder="1" applyAlignment="1">
      <alignment horizontal="right" vertical="center" wrapText="1"/>
    </xf>
    <xf numFmtId="3" fontId="0" fillId="0" borderId="2" xfId="0" applyNumberFormat="1" applyBorder="1" applyAlignment="1">
      <alignment horizontal="right" vertical="center" wrapText="1"/>
    </xf>
    <xf numFmtId="3" fontId="0" fillId="0" borderId="20" xfId="0" applyNumberFormat="1" applyBorder="1" applyAlignment="1">
      <alignment horizontal="right" vertical="center" wrapText="1"/>
    </xf>
    <xf numFmtId="0" fontId="25" fillId="10" borderId="41" xfId="0" applyFont="1" applyFill="1" applyBorder="1" applyAlignment="1">
      <alignment horizontal="right" wrapText="1"/>
    </xf>
    <xf numFmtId="3" fontId="0" fillId="0" borderId="32" xfId="0" applyNumberFormat="1" applyBorder="1" applyAlignment="1">
      <alignment horizontal="right" wrapText="1"/>
    </xf>
    <xf numFmtId="3" fontId="0" fillId="0" borderId="29" xfId="0" applyNumberFormat="1" applyBorder="1" applyAlignment="1">
      <alignment horizontal="right" wrapText="1"/>
    </xf>
    <xf numFmtId="0" fontId="0" fillId="2" borderId="25" xfId="0" applyFill="1" applyBorder="1" applyAlignment="1">
      <alignment horizontal="center" vertical="center" wrapText="1"/>
    </xf>
    <xf numFmtId="0" fontId="0" fillId="0" borderId="23" xfId="0" applyBorder="1" applyAlignment="1">
      <alignment vertical="center" wrapText="1"/>
    </xf>
    <xf numFmtId="0" fontId="0" fillId="0" borderId="25" xfId="0" applyBorder="1" applyAlignment="1">
      <alignment vertical="center" wrapText="1"/>
    </xf>
    <xf numFmtId="0" fontId="0" fillId="0" borderId="28" xfId="0" applyBorder="1" applyAlignment="1">
      <alignment vertical="center" wrapText="1"/>
    </xf>
    <xf numFmtId="9" fontId="29" fillId="0" borderId="59" xfId="0" applyNumberFormat="1" applyFont="1" applyBorder="1" applyAlignment="1">
      <alignment horizontal="center" vertical="center" wrapText="1"/>
    </xf>
    <xf numFmtId="0" fontId="0" fillId="0" borderId="0" xfId="0" applyAlignment="1">
      <alignment vertical="top"/>
    </xf>
    <xf numFmtId="164" fontId="3" fillId="0" borderId="1" xfId="2" applyNumberFormat="1" applyFont="1" applyBorder="1" applyAlignment="1">
      <alignment horizontal="right" vertical="center" wrapText="1"/>
    </xf>
    <xf numFmtId="0" fontId="3" fillId="0" borderId="1" xfId="0" applyFont="1" applyBorder="1" applyAlignment="1">
      <alignment wrapText="1"/>
    </xf>
    <xf numFmtId="0" fontId="3" fillId="0" borderId="15" xfId="0" applyFont="1" applyBorder="1" applyAlignment="1">
      <alignment horizontal="right" vertical="center" wrapText="1"/>
    </xf>
    <xf numFmtId="0" fontId="3" fillId="0" borderId="45" xfId="0" applyFont="1" applyBorder="1" applyAlignment="1">
      <alignment wrapText="1"/>
    </xf>
    <xf numFmtId="0" fontId="0" fillId="0" borderId="62" xfId="0" applyBorder="1" applyAlignment="1">
      <alignment wrapText="1"/>
    </xf>
    <xf numFmtId="0" fontId="0" fillId="0" borderId="99" xfId="0" applyBorder="1" applyAlignment="1">
      <alignment wrapText="1"/>
    </xf>
    <xf numFmtId="0" fontId="3" fillId="0" borderId="20" xfId="0" applyFont="1" applyBorder="1" applyAlignment="1">
      <alignment wrapText="1"/>
    </xf>
    <xf numFmtId="9" fontId="3" fillId="0" borderId="20" xfId="0" applyNumberFormat="1" applyFont="1" applyBorder="1" applyAlignment="1">
      <alignment horizontal="right" vertical="center" wrapText="1"/>
    </xf>
    <xf numFmtId="9" fontId="3" fillId="0" borderId="20" xfId="6" applyNumberFormat="1" applyFont="1" applyBorder="1" applyAlignment="1">
      <alignment horizontal="right" vertical="center" wrapText="1"/>
    </xf>
    <xf numFmtId="3" fontId="3" fillId="0" borderId="20" xfId="0" applyNumberFormat="1" applyFont="1" applyBorder="1" applyAlignment="1">
      <alignment horizontal="right" vertical="center" wrapText="1"/>
    </xf>
    <xf numFmtId="0" fontId="3" fillId="0" borderId="20" xfId="0" applyFont="1" applyBorder="1" applyAlignment="1">
      <alignment vertical="top" wrapText="1"/>
    </xf>
    <xf numFmtId="0" fontId="3" fillId="0" borderId="0" xfId="0" applyFont="1" applyAlignment="1">
      <alignment wrapText="1"/>
    </xf>
    <xf numFmtId="0" fontId="3" fillId="0" borderId="27" xfId="0" applyFont="1" applyBorder="1" applyAlignment="1">
      <alignment horizontal="center" vertical="center" wrapText="1"/>
    </xf>
    <xf numFmtId="0" fontId="3" fillId="0" borderId="0" xfId="0" applyFont="1" applyAlignment="1">
      <alignment vertical="top" wrapText="1"/>
    </xf>
    <xf numFmtId="0" fontId="3" fillId="0" borderId="0" xfId="0" applyFont="1"/>
    <xf numFmtId="164" fontId="9" fillId="0" borderId="31" xfId="2" applyNumberFormat="1" applyFont="1" applyBorder="1" applyAlignment="1">
      <alignment horizontal="center" vertical="center" wrapText="1"/>
    </xf>
    <xf numFmtId="164" fontId="9" fillId="0" borderId="20" xfId="2" applyNumberFormat="1" applyFont="1" applyBorder="1" applyAlignment="1">
      <alignment horizontal="center" vertical="center" wrapText="1"/>
    </xf>
    <xf numFmtId="164" fontId="23" fillId="6" borderId="31" xfId="2" applyNumberFormat="1" applyFont="1" applyFill="1" applyBorder="1" applyAlignment="1">
      <alignment horizontal="center" vertical="center" wrapText="1"/>
    </xf>
    <xf numFmtId="164" fontId="23" fillId="6" borderId="20" xfId="2" applyNumberFormat="1" applyFont="1" applyFill="1" applyBorder="1" applyAlignment="1">
      <alignment horizontal="center" vertical="center" wrapText="1"/>
    </xf>
    <xf numFmtId="164" fontId="0" fillId="0" borderId="64" xfId="0" applyNumberFormat="1" applyBorder="1" applyAlignment="1">
      <alignment vertical="center" wrapText="1"/>
    </xf>
    <xf numFmtId="164" fontId="0" fillId="0" borderId="101" xfId="0" applyNumberFormat="1" applyBorder="1" applyAlignment="1">
      <alignment vertical="center" wrapText="1"/>
    </xf>
    <xf numFmtId="164" fontId="3" fillId="0" borderId="101" xfId="0" applyNumberFormat="1" applyFont="1" applyBorder="1" applyAlignment="1">
      <alignment horizontal="right" vertical="center" wrapText="1"/>
    </xf>
    <xf numFmtId="164" fontId="0" fillId="0" borderId="20" xfId="0" applyNumberFormat="1" applyBorder="1" applyAlignment="1">
      <alignment horizontal="right" vertical="center" wrapText="1"/>
    </xf>
    <xf numFmtId="164" fontId="0" fillId="2" borderId="20" xfId="0" applyNumberFormat="1" applyFill="1" applyBorder="1" applyAlignment="1">
      <alignment vertical="center" wrapText="1"/>
    </xf>
    <xf numFmtId="164" fontId="3" fillId="0" borderId="20" xfId="0" applyNumberFormat="1" applyFont="1" applyBorder="1" applyAlignment="1">
      <alignment horizontal="right" vertical="center" wrapText="1"/>
    </xf>
    <xf numFmtId="0" fontId="3" fillId="0" borderId="11" xfId="0" applyFont="1" applyBorder="1" applyAlignment="1">
      <alignment horizontal="right" vertical="center" wrapText="1"/>
    </xf>
    <xf numFmtId="164" fontId="0" fillId="0" borderId="3" xfId="0" applyNumberFormat="1" applyBorder="1" applyAlignment="1">
      <alignment vertical="center" wrapText="1"/>
    </xf>
    <xf numFmtId="9" fontId="0" fillId="0" borderId="55" xfId="0" applyNumberFormat="1" applyBorder="1" applyAlignment="1">
      <alignment horizontal="right" vertical="center" wrapText="1"/>
    </xf>
    <xf numFmtId="9" fontId="0" fillId="0" borderId="57" xfId="0" applyNumberFormat="1" applyBorder="1" applyAlignment="1">
      <alignment horizontal="right" vertical="center" wrapText="1"/>
    </xf>
    <xf numFmtId="9" fontId="12" fillId="0" borderId="63" xfId="0" applyNumberFormat="1" applyFont="1" applyBorder="1" applyAlignment="1">
      <alignment vertical="center" wrapText="1"/>
    </xf>
    <xf numFmtId="9" fontId="0" fillId="0" borderId="101" xfId="0" applyNumberFormat="1" applyBorder="1" applyAlignment="1">
      <alignment vertical="center" wrapText="1"/>
    </xf>
    <xf numFmtId="164" fontId="0" fillId="0" borderId="20" xfId="2" applyNumberFormat="1" applyFont="1" applyFill="1" applyBorder="1" applyAlignment="1">
      <alignment horizontal="right" vertical="center"/>
    </xf>
    <xf numFmtId="164" fontId="12" fillId="0" borderId="20" xfId="0" applyNumberFormat="1" applyFont="1" applyBorder="1" applyAlignment="1">
      <alignment vertical="center" wrapText="1"/>
    </xf>
    <xf numFmtId="1" fontId="0" fillId="0" borderId="3" xfId="0" applyNumberFormat="1" applyBorder="1" applyAlignment="1">
      <alignment vertical="center" wrapText="1"/>
    </xf>
    <xf numFmtId="9" fontId="12" fillId="0" borderId="5" xfId="0" applyNumberFormat="1" applyFont="1" applyBorder="1" applyAlignment="1">
      <alignment horizontal="right" vertical="center" wrapText="1"/>
    </xf>
    <xf numFmtId="2" fontId="3" fillId="0" borderId="55" xfId="0" applyNumberFormat="1" applyFont="1" applyBorder="1" applyAlignment="1">
      <alignment horizontal="right" vertical="center" wrapText="1"/>
    </xf>
    <xf numFmtId="9" fontId="12" fillId="2" borderId="59" xfId="0" applyNumberFormat="1" applyFont="1" applyFill="1" applyBorder="1" applyAlignment="1">
      <alignment horizontal="center" vertical="center" wrapText="1"/>
    </xf>
    <xf numFmtId="164" fontId="12" fillId="0" borderId="41" xfId="2" applyNumberFormat="1" applyFont="1" applyBorder="1" applyAlignment="1">
      <alignment vertical="center" wrapText="1"/>
    </xf>
    <xf numFmtId="0" fontId="21" fillId="0" borderId="102" xfId="0" applyFont="1" applyBorder="1" applyAlignment="1">
      <alignment horizontal="right" vertical="center" wrapText="1"/>
    </xf>
    <xf numFmtId="0" fontId="0" fillId="0" borderId="104" xfId="0" applyBorder="1" applyAlignment="1">
      <alignment horizontal="right" vertical="center" wrapText="1"/>
    </xf>
    <xf numFmtId="0" fontId="0" fillId="0" borderId="102" xfId="0" applyBorder="1" applyAlignment="1">
      <alignment wrapText="1"/>
    </xf>
    <xf numFmtId="3" fontId="0" fillId="0" borderId="35" xfId="0" applyNumberFormat="1" applyBorder="1" applyAlignment="1">
      <alignment horizontal="right" wrapText="1"/>
    </xf>
    <xf numFmtId="0" fontId="25" fillId="9" borderId="0" xfId="0" applyFont="1" applyFill="1" applyAlignment="1">
      <alignment horizontal="center" vertical="center" wrapText="1"/>
    </xf>
    <xf numFmtId="0" fontId="8" fillId="6" borderId="25" xfId="0" applyFont="1" applyFill="1" applyBorder="1" applyAlignment="1">
      <alignment horizontal="center" vertical="center" wrapText="1"/>
    </xf>
    <xf numFmtId="164" fontId="23" fillId="13" borderId="25" xfId="2" applyNumberFormat="1" applyFont="1" applyFill="1" applyBorder="1" applyAlignment="1">
      <alignment horizontal="center" vertical="center" wrapText="1"/>
    </xf>
    <xf numFmtId="9" fontId="30" fillId="0" borderId="29" xfId="0" applyNumberFormat="1" applyFont="1" applyBorder="1" applyAlignment="1">
      <alignment horizontal="center" vertical="center" wrapText="1"/>
    </xf>
    <xf numFmtId="0" fontId="8" fillId="0" borderId="54" xfId="0" applyFont="1" applyBorder="1" applyAlignment="1">
      <alignment horizontal="center" vertical="center" wrapText="1"/>
    </xf>
    <xf numFmtId="9" fontId="9" fillId="0" borderId="25" xfId="0" applyNumberFormat="1" applyFont="1" applyBorder="1" applyAlignment="1">
      <alignment horizontal="center" vertical="center" wrapText="1"/>
    </xf>
    <xf numFmtId="3" fontId="0" fillId="0" borderId="72" xfId="0" applyNumberFormat="1" applyBorder="1" applyAlignment="1">
      <alignment horizontal="center" vertical="center"/>
    </xf>
    <xf numFmtId="3" fontId="0" fillId="0" borderId="57" xfId="0" applyNumberFormat="1" applyBorder="1" applyAlignment="1">
      <alignment horizontal="center" vertical="center"/>
    </xf>
    <xf numFmtId="9" fontId="0" fillId="0" borderId="57" xfId="0" applyNumberFormat="1" applyBorder="1" applyAlignment="1">
      <alignment horizontal="center" vertical="center"/>
    </xf>
    <xf numFmtId="3" fontId="0" fillId="0" borderId="31" xfId="0" applyNumberFormat="1" applyBorder="1" applyAlignment="1">
      <alignment horizontal="center" vertical="center"/>
    </xf>
    <xf numFmtId="3" fontId="0" fillId="0" borderId="20" xfId="0" applyNumberFormat="1" applyBorder="1" applyAlignment="1">
      <alignment horizontal="center" vertical="center"/>
    </xf>
    <xf numFmtId="9" fontId="0" fillId="0" borderId="20" xfId="0" applyNumberFormat="1" applyBorder="1" applyAlignment="1">
      <alignment horizontal="center" vertical="center"/>
    </xf>
    <xf numFmtId="9" fontId="9" fillId="0" borderId="28" xfId="0" applyNumberFormat="1" applyFont="1" applyBorder="1" applyAlignment="1">
      <alignment horizontal="center" vertical="center" wrapText="1"/>
    </xf>
    <xf numFmtId="3" fontId="0" fillId="0" borderId="37" xfId="0" applyNumberFormat="1" applyBorder="1" applyAlignment="1">
      <alignment horizontal="center" vertical="center"/>
    </xf>
    <xf numFmtId="3" fontId="0" fillId="0" borderId="27" xfId="0" applyNumberFormat="1" applyBorder="1" applyAlignment="1">
      <alignment horizontal="center" vertical="center"/>
    </xf>
    <xf numFmtId="9" fontId="0" fillId="0" borderId="27" xfId="0" applyNumberFormat="1" applyBorder="1" applyAlignment="1">
      <alignment horizontal="center" vertical="center"/>
    </xf>
    <xf numFmtId="0" fontId="8" fillId="6" borderId="25" xfId="0" applyFont="1"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164" fontId="9" fillId="0" borderId="25" xfId="2" applyNumberFormat="1" applyFont="1" applyBorder="1" applyAlignment="1">
      <alignment horizontal="center" vertical="center"/>
    </xf>
    <xf numFmtId="167" fontId="9" fillId="0" borderId="25" xfId="0" applyNumberFormat="1" applyFont="1" applyBorder="1" applyAlignment="1">
      <alignment horizontal="center" vertical="center"/>
    </xf>
    <xf numFmtId="167" fontId="0" fillId="0" borderId="25" xfId="0" applyNumberFormat="1" applyBorder="1" applyAlignment="1">
      <alignment horizontal="center" vertical="center"/>
    </xf>
    <xf numFmtId="0" fontId="30" fillId="0" borderId="25" xfId="0" applyFont="1" applyBorder="1" applyAlignment="1">
      <alignment horizontal="center" vertical="center" wrapText="1"/>
    </xf>
    <xf numFmtId="0" fontId="3" fillId="0" borderId="20" xfId="0" applyFont="1" applyBorder="1" applyAlignment="1">
      <alignment vertical="center" wrapText="1"/>
    </xf>
    <xf numFmtId="4" fontId="23" fillId="0" borderId="34" xfId="0" applyNumberFormat="1" applyFont="1" applyBorder="1" applyAlignment="1">
      <alignment horizontal="center" vertical="center" wrapText="1"/>
    </xf>
    <xf numFmtId="0" fontId="0" fillId="4" borderId="22" xfId="0" applyFill="1" applyBorder="1" applyAlignment="1">
      <alignment horizontal="center" vertical="center" wrapText="1"/>
    </xf>
    <xf numFmtId="9" fontId="0" fillId="5" borderId="31" xfId="0" applyNumberFormat="1" applyFill="1" applyBorder="1" applyAlignment="1">
      <alignment horizontal="center" vertical="center" wrapText="1"/>
    </xf>
    <xf numFmtId="9" fontId="0" fillId="0" borderId="20" xfId="1" applyFont="1" applyBorder="1" applyAlignment="1">
      <alignment horizontal="center" vertical="center" wrapText="1"/>
    </xf>
    <xf numFmtId="0" fontId="0" fillId="4" borderId="20" xfId="0" applyFill="1" applyBorder="1" applyAlignment="1">
      <alignment horizontal="center" vertical="center" wrapText="1"/>
    </xf>
    <xf numFmtId="0" fontId="0" fillId="2" borderId="0" xfId="0" applyFill="1" applyAlignment="1">
      <alignment horizontal="center" vertical="center" wrapText="1"/>
    </xf>
    <xf numFmtId="0" fontId="0" fillId="4" borderId="0" xfId="0" applyFill="1" applyAlignment="1">
      <alignment horizontal="center" vertical="center" wrapText="1"/>
    </xf>
    <xf numFmtId="9" fontId="0" fillId="0" borderId="60" xfId="0" applyNumberFormat="1" applyBorder="1" applyAlignment="1">
      <alignment horizontal="center" vertical="center" wrapText="1"/>
    </xf>
    <xf numFmtId="9" fontId="0" fillId="0" borderId="3" xfId="0" applyNumberFormat="1" applyBorder="1" applyAlignment="1">
      <alignment horizontal="center" vertical="center" wrapText="1"/>
    </xf>
    <xf numFmtId="0" fontId="0" fillId="3" borderId="20" xfId="0" applyFill="1" applyBorder="1" applyAlignment="1">
      <alignment horizontal="center" vertical="center" wrapText="1"/>
    </xf>
    <xf numFmtId="164" fontId="0" fillId="0" borderId="20" xfId="2" applyNumberFormat="1" applyFont="1" applyBorder="1" applyAlignment="1">
      <alignment horizontal="center" vertical="center" wrapText="1"/>
    </xf>
    <xf numFmtId="164" fontId="0" fillId="2" borderId="20" xfId="2" applyNumberFormat="1" applyFont="1" applyFill="1" applyBorder="1" applyAlignment="1">
      <alignment horizontal="center" vertical="center" wrapText="1"/>
    </xf>
    <xf numFmtId="9" fontId="0" fillId="2" borderId="20" xfId="0" applyNumberFormat="1" applyFill="1" applyBorder="1" applyAlignment="1">
      <alignment horizontal="center" vertical="center" wrapText="1"/>
    </xf>
    <xf numFmtId="0" fontId="0" fillId="0" borderId="59" xfId="0" applyBorder="1" applyAlignment="1">
      <alignment horizontal="center" vertical="center" wrapText="1"/>
    </xf>
    <xf numFmtId="0" fontId="0" fillId="3" borderId="31"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55" xfId="0" applyFill="1" applyBorder="1" applyAlignment="1">
      <alignment horizontal="center" vertical="center" wrapText="1"/>
    </xf>
    <xf numFmtId="0" fontId="12" fillId="3" borderId="55" xfId="0" applyFont="1" applyFill="1" applyBorder="1" applyAlignment="1">
      <alignment horizontal="center" vertical="center" wrapText="1"/>
    </xf>
    <xf numFmtId="0" fontId="12" fillId="3" borderId="59" xfId="0" applyFont="1" applyFill="1" applyBorder="1" applyAlignment="1">
      <alignment horizontal="center" vertical="center" wrapText="1"/>
    </xf>
    <xf numFmtId="0" fontId="0" fillId="2" borderId="22" xfId="0" applyFill="1" applyBorder="1" applyAlignment="1">
      <alignment horizontal="center" vertical="center" wrapText="1"/>
    </xf>
    <xf numFmtId="0" fontId="12" fillId="2" borderId="22" xfId="0" applyFont="1" applyFill="1" applyBorder="1" applyAlignment="1">
      <alignment horizontal="center" vertical="center" wrapText="1"/>
    </xf>
    <xf numFmtId="0" fontId="0" fillId="2" borderId="57" xfId="0"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0" fillId="2" borderId="55" xfId="0" applyFill="1" applyBorder="1" applyAlignment="1">
      <alignment horizontal="center" vertical="center" wrapText="1"/>
    </xf>
    <xf numFmtId="0" fontId="12" fillId="2" borderId="55" xfId="0" applyFont="1" applyFill="1" applyBorder="1" applyAlignment="1">
      <alignment horizontal="center" vertical="center" wrapText="1"/>
    </xf>
    <xf numFmtId="0" fontId="3" fillId="0" borderId="20" xfId="0" applyFont="1" applyBorder="1" applyAlignment="1">
      <alignment horizontal="center" vertical="center" wrapText="1"/>
    </xf>
    <xf numFmtId="9" fontId="0" fillId="0" borderId="22" xfId="0" applyNumberFormat="1" applyBorder="1" applyAlignment="1">
      <alignment horizontal="center" vertical="center" wrapText="1"/>
    </xf>
    <xf numFmtId="9" fontId="0" fillId="0" borderId="27" xfId="0" applyNumberFormat="1" applyBorder="1" applyAlignment="1">
      <alignment horizontal="center" vertical="center" wrapText="1"/>
    </xf>
    <xf numFmtId="0" fontId="30" fillId="0" borderId="57" xfId="0" applyFont="1" applyBorder="1" applyAlignment="1">
      <alignment wrapText="1"/>
    </xf>
    <xf numFmtId="164" fontId="23" fillId="0" borderId="25" xfId="2" applyNumberFormat="1" applyFont="1" applyBorder="1" applyAlignment="1">
      <alignment horizontal="center" vertical="center" wrapText="1"/>
    </xf>
    <xf numFmtId="9" fontId="30" fillId="0" borderId="25" xfId="0" applyNumberFormat="1" applyFont="1" applyBorder="1" applyAlignment="1">
      <alignment horizontal="center" vertical="center" wrapText="1"/>
    </xf>
    <xf numFmtId="9" fontId="29" fillId="0" borderId="25" xfId="0" applyNumberFormat="1" applyFont="1" applyBorder="1" applyAlignment="1">
      <alignment horizontal="center" vertical="center" wrapText="1"/>
    </xf>
    <xf numFmtId="0" fontId="0" fillId="2" borderId="7" xfId="0" applyFill="1" applyBorder="1" applyAlignment="1">
      <alignment wrapText="1"/>
    </xf>
    <xf numFmtId="0" fontId="0" fillId="2" borderId="8" xfId="0" applyFill="1" applyBorder="1" applyAlignment="1">
      <alignment wrapText="1"/>
    </xf>
    <xf numFmtId="0" fontId="28" fillId="0" borderId="8" xfId="0" applyFont="1" applyBorder="1" applyAlignment="1">
      <alignment horizontal="left" vertical="center" wrapText="1"/>
    </xf>
    <xf numFmtId="0" fontId="28" fillId="0" borderId="52" xfId="0" applyFont="1" applyBorder="1" applyAlignment="1">
      <alignment wrapText="1"/>
    </xf>
    <xf numFmtId="0" fontId="3" fillId="3" borderId="52" xfId="0" applyFont="1" applyFill="1" applyBorder="1" applyAlignment="1">
      <alignment wrapText="1"/>
    </xf>
    <xf numFmtId="0" fontId="0" fillId="3" borderId="103" xfId="0" applyFill="1" applyBorder="1" applyAlignment="1">
      <alignment horizontal="right" wrapText="1"/>
    </xf>
    <xf numFmtId="0" fontId="0" fillId="3" borderId="100" xfId="0" applyFill="1" applyBorder="1" applyAlignment="1">
      <alignment wrapText="1"/>
    </xf>
    <xf numFmtId="0" fontId="0" fillId="3" borderId="95" xfId="0" applyFill="1" applyBorder="1" applyAlignment="1">
      <alignment wrapText="1"/>
    </xf>
    <xf numFmtId="0" fontId="0" fillId="3" borderId="25" xfId="0" applyFill="1" applyBorder="1" applyAlignment="1">
      <alignment wrapText="1"/>
    </xf>
    <xf numFmtId="0" fontId="0" fillId="3" borderId="23" xfId="0" applyFill="1" applyBorder="1" applyAlignment="1">
      <alignment wrapText="1"/>
    </xf>
    <xf numFmtId="0" fontId="0" fillId="3" borderId="52" xfId="0" applyFill="1" applyBorder="1" applyAlignment="1">
      <alignment wrapText="1"/>
    </xf>
    <xf numFmtId="167" fontId="12" fillId="0" borderId="2" xfId="0" applyNumberFormat="1" applyFont="1" applyBorder="1" applyAlignment="1">
      <alignment vertical="center" wrapText="1"/>
    </xf>
    <xf numFmtId="164" fontId="12" fillId="0" borderId="2" xfId="0" applyNumberFormat="1" applyFont="1" applyBorder="1" applyAlignment="1">
      <alignment horizontal="right" vertical="center" wrapText="1"/>
    </xf>
    <xf numFmtId="170" fontId="12" fillId="0" borderId="16" xfId="0" applyNumberFormat="1" applyFont="1" applyBorder="1" applyAlignment="1">
      <alignment vertical="center" wrapText="1"/>
    </xf>
    <xf numFmtId="0" fontId="2" fillId="0" borderId="20" xfId="0" applyFont="1" applyBorder="1" applyAlignment="1">
      <alignment horizontal="center" vertical="center" wrapText="1"/>
    </xf>
    <xf numFmtId="0" fontId="4" fillId="2" borderId="29" xfId="0" applyFont="1" applyFill="1" applyBorder="1" applyAlignment="1">
      <alignment horizontal="center"/>
    </xf>
    <xf numFmtId="0" fontId="4" fillId="2" borderId="30" xfId="0" applyFont="1" applyFill="1" applyBorder="1" applyAlignment="1">
      <alignment horizontal="center"/>
    </xf>
    <xf numFmtId="0" fontId="4" fillId="2" borderId="31" xfId="0" applyFont="1" applyFill="1" applyBorder="1" applyAlignment="1">
      <alignment horizontal="center"/>
    </xf>
    <xf numFmtId="0" fontId="8" fillId="11" borderId="29" xfId="0" applyFont="1" applyFill="1" applyBorder="1" applyAlignment="1">
      <alignment horizontal="center"/>
    </xf>
    <xf numFmtId="0" fontId="8" fillId="11" borderId="30" xfId="0" applyFont="1" applyFill="1" applyBorder="1" applyAlignment="1">
      <alignment horizontal="center"/>
    </xf>
    <xf numFmtId="0" fontId="8" fillId="11" borderId="31" xfId="0" applyFont="1" applyFill="1" applyBorder="1" applyAlignment="1">
      <alignment horizontal="center"/>
    </xf>
    <xf numFmtId="0" fontId="0" fillId="11" borderId="29" xfId="0" applyFill="1" applyBorder="1" applyAlignment="1">
      <alignment horizontal="center"/>
    </xf>
    <xf numFmtId="0" fontId="0" fillId="11" borderId="30" xfId="0" applyFill="1" applyBorder="1" applyAlignment="1">
      <alignment horizontal="center"/>
    </xf>
    <xf numFmtId="0" fontId="0" fillId="11" borderId="31" xfId="0" applyFill="1" applyBorder="1" applyAlignment="1">
      <alignment horizontal="center"/>
    </xf>
    <xf numFmtId="0" fontId="4" fillId="0" borderId="29" xfId="0" applyFont="1" applyBorder="1" applyAlignment="1">
      <alignment horizontal="center" wrapText="1"/>
    </xf>
    <xf numFmtId="0" fontId="4" fillId="0" borderId="30" xfId="0" applyFont="1" applyBorder="1" applyAlignment="1">
      <alignment horizontal="center" wrapText="1"/>
    </xf>
    <xf numFmtId="0" fontId="4" fillId="0" borderId="31" xfId="0" applyFont="1" applyBorder="1" applyAlignment="1">
      <alignment horizontal="center" wrapText="1"/>
    </xf>
    <xf numFmtId="0" fontId="4" fillId="0" borderId="32" xfId="0" applyFont="1" applyBorder="1" applyAlignment="1">
      <alignment horizontal="center" wrapText="1"/>
    </xf>
    <xf numFmtId="0" fontId="4" fillId="0" borderId="33" xfId="0" applyFont="1" applyBorder="1" applyAlignment="1">
      <alignment horizontal="center" wrapText="1"/>
    </xf>
    <xf numFmtId="0" fontId="4" fillId="0" borderId="34" xfId="0" applyFont="1" applyBorder="1" applyAlignment="1">
      <alignment horizontal="center" wrapText="1"/>
    </xf>
    <xf numFmtId="0" fontId="4" fillId="0" borderId="35" xfId="0" applyFont="1" applyBorder="1" applyAlignment="1">
      <alignment horizontal="center" wrapText="1"/>
    </xf>
    <xf numFmtId="0" fontId="4" fillId="0" borderId="36" xfId="0" applyFont="1" applyBorder="1" applyAlignment="1">
      <alignment horizontal="center" wrapText="1"/>
    </xf>
    <xf numFmtId="0" fontId="4" fillId="0" borderId="37" xfId="0" applyFont="1" applyBorder="1" applyAlignment="1">
      <alignment horizontal="center" wrapText="1"/>
    </xf>
    <xf numFmtId="0" fontId="12" fillId="0" borderId="29" xfId="0" applyFont="1" applyBorder="1" applyAlignment="1">
      <alignment horizontal="center" wrapText="1"/>
    </xf>
    <xf numFmtId="0" fontId="12" fillId="0" borderId="30" xfId="0" applyFont="1" applyBorder="1" applyAlignment="1">
      <alignment horizontal="center" wrapText="1"/>
    </xf>
    <xf numFmtId="0" fontId="12" fillId="0" borderId="31" xfId="0" applyFont="1" applyBorder="1" applyAlignment="1">
      <alignment horizontal="center" wrapText="1"/>
    </xf>
    <xf numFmtId="0" fontId="12" fillId="0" borderId="32" xfId="0" applyFont="1" applyBorder="1" applyAlignment="1">
      <alignment horizontal="center" wrapText="1"/>
    </xf>
    <xf numFmtId="0" fontId="12" fillId="0" borderId="33" xfId="0" applyFont="1" applyBorder="1" applyAlignment="1">
      <alignment horizontal="center" wrapText="1"/>
    </xf>
    <xf numFmtId="0" fontId="12" fillId="0" borderId="34" xfId="0" applyFont="1" applyBorder="1" applyAlignment="1">
      <alignment horizontal="center" wrapText="1"/>
    </xf>
    <xf numFmtId="0" fontId="8" fillId="0" borderId="70" xfId="0" applyFont="1" applyBorder="1" applyAlignment="1">
      <alignment horizontal="center" wrapText="1"/>
    </xf>
    <xf numFmtId="0" fontId="8" fillId="0" borderId="72" xfId="0" applyFont="1" applyBorder="1" applyAlignment="1">
      <alignment horizontal="center" wrapText="1"/>
    </xf>
    <xf numFmtId="0" fontId="9" fillId="11" borderId="29" xfId="0" applyFont="1" applyFill="1" applyBorder="1" applyAlignment="1">
      <alignment horizontal="center" vertical="top" wrapText="1"/>
    </xf>
    <xf numFmtId="0" fontId="9" fillId="11" borderId="30" xfId="0" applyFont="1" applyFill="1" applyBorder="1" applyAlignment="1">
      <alignment horizontal="center" vertical="top" wrapText="1"/>
    </xf>
    <xf numFmtId="0" fontId="9" fillId="11" borderId="31" xfId="0" applyFont="1" applyFill="1" applyBorder="1" applyAlignment="1">
      <alignment horizontal="center" vertical="top" wrapText="1"/>
    </xf>
    <xf numFmtId="0" fontId="4" fillId="2" borderId="20" xfId="0" applyFont="1" applyFill="1" applyBorder="1" applyAlignment="1">
      <alignment horizontal="center"/>
    </xf>
    <xf numFmtId="0" fontId="4" fillId="2" borderId="34" xfId="0" applyFont="1" applyFill="1" applyBorder="1" applyAlignment="1">
      <alignment horizontal="center"/>
    </xf>
    <xf numFmtId="0" fontId="4" fillId="2" borderId="22" xfId="0" applyFont="1" applyFill="1" applyBorder="1" applyAlignment="1">
      <alignment horizontal="center"/>
    </xf>
    <xf numFmtId="9" fontId="4" fillId="2" borderId="30" xfId="0" applyNumberFormat="1" applyFont="1" applyFill="1" applyBorder="1" applyAlignment="1">
      <alignment horizontal="center" vertical="center" wrapText="1"/>
    </xf>
    <xf numFmtId="9" fontId="4" fillId="2" borderId="31" xfId="0" applyNumberFormat="1" applyFont="1" applyFill="1" applyBorder="1" applyAlignment="1">
      <alignment horizontal="center" vertical="center" wrapText="1"/>
    </xf>
    <xf numFmtId="0" fontId="9" fillId="0" borderId="20" xfId="0" applyFont="1" applyBorder="1" applyAlignment="1">
      <alignment horizontal="center" wrapText="1"/>
    </xf>
    <xf numFmtId="0" fontId="8" fillId="7" borderId="20" xfId="0" applyFont="1" applyFill="1" applyBorder="1" applyAlignment="1">
      <alignment horizontal="center" wrapText="1"/>
    </xf>
    <xf numFmtId="0" fontId="4" fillId="0" borderId="20" xfId="0" applyFont="1" applyBorder="1" applyAlignment="1">
      <alignment horizontal="center" wrapText="1"/>
    </xf>
    <xf numFmtId="0" fontId="4" fillId="2" borderId="59" xfId="0" applyFont="1" applyFill="1" applyBorder="1" applyAlignment="1">
      <alignment horizontal="center"/>
    </xf>
    <xf numFmtId="0" fontId="4" fillId="2" borderId="58" xfId="0" applyFont="1" applyFill="1" applyBorder="1" applyAlignment="1">
      <alignment horizontal="center"/>
    </xf>
    <xf numFmtId="0" fontId="4" fillId="2" borderId="60" xfId="0" applyFont="1" applyFill="1" applyBorder="1" applyAlignment="1">
      <alignment horizontal="center"/>
    </xf>
    <xf numFmtId="0" fontId="8" fillId="0" borderId="29" xfId="0" applyFont="1" applyBorder="1" applyAlignment="1">
      <alignment horizontal="center" wrapText="1"/>
    </xf>
    <xf numFmtId="0" fontId="8" fillId="0" borderId="30" xfId="0" applyFont="1" applyBorder="1" applyAlignment="1">
      <alignment horizontal="center" wrapText="1"/>
    </xf>
    <xf numFmtId="0" fontId="8" fillId="0" borderId="31" xfId="0" applyFont="1" applyBorder="1" applyAlignment="1">
      <alignment horizont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8" fillId="11" borderId="32" xfId="0" applyFont="1" applyFill="1" applyBorder="1" applyAlignment="1">
      <alignment horizontal="center"/>
    </xf>
    <xf numFmtId="0" fontId="8" fillId="11" borderId="33" xfId="0" applyFont="1" applyFill="1" applyBorder="1" applyAlignment="1">
      <alignment horizontal="center"/>
    </xf>
    <xf numFmtId="0" fontId="8" fillId="11" borderId="34" xfId="0" applyFont="1" applyFill="1" applyBorder="1" applyAlignment="1">
      <alignment horizontal="center"/>
    </xf>
    <xf numFmtId="0" fontId="12" fillId="0" borderId="59" xfId="0" applyFont="1" applyBorder="1" applyAlignment="1">
      <alignment horizontal="center" wrapText="1"/>
    </xf>
    <xf numFmtId="0" fontId="12" fillId="0" borderId="60" xfId="0" applyFont="1" applyBorder="1" applyAlignment="1">
      <alignment horizontal="center" wrapText="1"/>
    </xf>
    <xf numFmtId="0" fontId="23" fillId="7" borderId="29" xfId="0" applyFont="1" applyFill="1" applyBorder="1" applyAlignment="1">
      <alignment horizontal="center" wrapText="1"/>
    </xf>
    <xf numFmtId="0" fontId="23" fillId="7" borderId="31" xfId="0" applyFont="1" applyFill="1" applyBorder="1" applyAlignment="1">
      <alignment horizontal="center" wrapText="1"/>
    </xf>
    <xf numFmtId="0" fontId="9" fillId="0" borderId="29" xfId="0" applyFont="1" applyBorder="1" applyAlignment="1">
      <alignment horizontal="center" wrapText="1"/>
    </xf>
    <xf numFmtId="0" fontId="9" fillId="0" borderId="31" xfId="0" applyFont="1" applyBorder="1" applyAlignment="1">
      <alignment horizontal="center" wrapText="1"/>
    </xf>
    <xf numFmtId="0" fontId="8" fillId="7" borderId="29" xfId="0" applyFont="1" applyFill="1" applyBorder="1" applyAlignment="1">
      <alignment horizontal="center" wrapText="1"/>
    </xf>
    <xf numFmtId="0" fontId="8" fillId="7" borderId="31" xfId="0" applyFont="1" applyFill="1" applyBorder="1" applyAlignment="1">
      <alignment horizontal="center" wrapText="1"/>
    </xf>
    <xf numFmtId="0" fontId="4" fillId="11" borderId="29" xfId="0" applyFont="1" applyFill="1" applyBorder="1" applyAlignment="1">
      <alignment horizontal="center" wrapText="1"/>
    </xf>
    <xf numFmtId="0" fontId="4" fillId="11" borderId="31" xfId="0" applyFont="1" applyFill="1" applyBorder="1" applyAlignment="1">
      <alignment horizontal="center" wrapText="1"/>
    </xf>
    <xf numFmtId="0" fontId="4" fillId="11" borderId="30" xfId="0" applyFont="1" applyFill="1" applyBorder="1" applyAlignment="1">
      <alignment horizontal="center" wrapText="1"/>
    </xf>
    <xf numFmtId="9" fontId="4" fillId="2" borderId="29" xfId="0" applyNumberFormat="1" applyFont="1" applyFill="1" applyBorder="1" applyAlignment="1">
      <alignment horizontal="center" vertical="center" wrapText="1"/>
    </xf>
    <xf numFmtId="0" fontId="22" fillId="0" borderId="32" xfId="0" applyFont="1" applyBorder="1" applyAlignment="1">
      <alignment horizontal="center" wrapText="1"/>
    </xf>
    <xf numFmtId="0" fontId="22" fillId="0" borderId="34" xfId="0" applyFont="1" applyBorder="1" applyAlignment="1">
      <alignment horizontal="center" wrapText="1"/>
    </xf>
    <xf numFmtId="0" fontId="22" fillId="0" borderId="33" xfId="0" applyFont="1" applyBorder="1" applyAlignment="1">
      <alignment horizontal="center" wrapText="1"/>
    </xf>
    <xf numFmtId="0" fontId="5" fillId="11" borderId="20" xfId="6" applyFill="1" applyBorder="1" applyAlignment="1">
      <alignment horizontal="center" vertical="center" wrapText="1"/>
    </xf>
    <xf numFmtId="0" fontId="9" fillId="0" borderId="20" xfId="0" applyFont="1" applyBorder="1" applyAlignment="1">
      <alignment horizontal="center" vertical="top" wrapText="1"/>
    </xf>
    <xf numFmtId="0" fontId="0" fillId="11" borderId="20" xfId="0" applyFill="1" applyBorder="1" applyAlignment="1">
      <alignment horizontal="center"/>
    </xf>
    <xf numFmtId="0" fontId="4" fillId="0" borderId="17" xfId="0" applyFont="1" applyBorder="1" applyAlignment="1">
      <alignment horizont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8" fillId="0" borderId="40" xfId="0" applyFont="1" applyBorder="1" applyAlignment="1">
      <alignment horizontal="center" wrapText="1"/>
    </xf>
    <xf numFmtId="0" fontId="8" fillId="0" borderId="41" xfId="0" applyFont="1" applyBorder="1" applyAlignment="1">
      <alignment horizontal="center" wrapText="1"/>
    </xf>
    <xf numFmtId="0" fontId="8" fillId="0" borderId="42" xfId="0" applyFont="1" applyBorder="1" applyAlignment="1">
      <alignment horizontal="center" wrapText="1"/>
    </xf>
    <xf numFmtId="0" fontId="8" fillId="8" borderId="67" xfId="0" applyFont="1" applyFill="1" applyBorder="1" applyAlignment="1">
      <alignment horizontal="center" wrapText="1"/>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83" xfId="0" applyFont="1" applyBorder="1" applyAlignment="1">
      <alignment horizontal="center" wrapText="1"/>
    </xf>
    <xf numFmtId="0" fontId="4" fillId="0" borderId="14" xfId="0" applyFont="1" applyBorder="1" applyAlignment="1">
      <alignment horizontal="center" wrapText="1"/>
    </xf>
    <xf numFmtId="0" fontId="4" fillId="0" borderId="45" xfId="0" applyFont="1" applyBorder="1" applyAlignment="1">
      <alignment horizontal="center" wrapText="1"/>
    </xf>
    <xf numFmtId="0" fontId="4" fillId="0" borderId="46" xfId="0" applyFont="1" applyBorder="1" applyAlignment="1">
      <alignment horizontal="center" wrapText="1"/>
    </xf>
    <xf numFmtId="0" fontId="4" fillId="0" borderId="47" xfId="0" applyFont="1" applyBorder="1" applyAlignment="1">
      <alignment horizontal="center" wrapText="1"/>
    </xf>
    <xf numFmtId="0" fontId="4" fillId="0" borderId="85" xfId="0" applyFont="1" applyBorder="1" applyAlignment="1">
      <alignment horizontal="center" wrapText="1"/>
    </xf>
    <xf numFmtId="0" fontId="18" fillId="0" borderId="0" xfId="0" applyFont="1" applyAlignment="1">
      <alignment horizontal="center" wrapText="1"/>
    </xf>
    <xf numFmtId="0" fontId="12" fillId="0" borderId="20" xfId="0" applyFont="1" applyBorder="1" applyAlignment="1">
      <alignment horizontal="right" vertical="center" wrapText="1"/>
    </xf>
    <xf numFmtId="0" fontId="4" fillId="0" borderId="20" xfId="0" applyFont="1" applyBorder="1" applyAlignment="1">
      <alignment vertical="center" wrapText="1"/>
    </xf>
    <xf numFmtId="9" fontId="4" fillId="0" borderId="1" xfId="0" applyNumberFormat="1" applyFont="1" applyBorder="1" applyAlignment="1">
      <alignment vertical="center" wrapText="1"/>
    </xf>
    <xf numFmtId="0" fontId="4" fillId="0" borderId="1" xfId="0" applyFont="1" applyBorder="1" applyAlignment="1">
      <alignment vertical="center" wrapText="1"/>
    </xf>
    <xf numFmtId="0" fontId="12" fillId="0" borderId="27" xfId="0" applyFont="1" applyBorder="1" applyAlignment="1">
      <alignment horizontal="right" vertical="center" wrapText="1"/>
    </xf>
    <xf numFmtId="0" fontId="12" fillId="0" borderId="20" xfId="0" applyFont="1" applyBorder="1" applyAlignment="1">
      <alignment vertical="center" wrapText="1"/>
    </xf>
    <xf numFmtId="9" fontId="4" fillId="0" borderId="20"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9" fillId="0" borderId="31" xfId="0" applyFont="1" applyBorder="1" applyAlignment="1">
      <alignment vertical="center" wrapText="1"/>
    </xf>
    <xf numFmtId="9" fontId="4" fillId="0" borderId="31" xfId="0" applyNumberFormat="1" applyFont="1" applyBorder="1" applyAlignment="1">
      <alignment horizontal="center" vertical="center" wrapText="1"/>
    </xf>
    <xf numFmtId="0" fontId="4" fillId="0" borderId="60" xfId="0" applyFont="1" applyBorder="1" applyAlignment="1">
      <alignment horizontal="center" vertical="center" wrapText="1"/>
    </xf>
    <xf numFmtId="0" fontId="4" fillId="0" borderId="55" xfId="0" applyFont="1" applyBorder="1" applyAlignment="1">
      <alignment horizontal="center" vertical="center" wrapText="1"/>
    </xf>
    <xf numFmtId="0" fontId="12" fillId="0" borderId="22" xfId="0" applyFont="1" applyBorder="1" applyAlignment="1">
      <alignment vertical="center" wrapText="1"/>
    </xf>
    <xf numFmtId="10" fontId="4" fillId="0" borderId="29" xfId="0" applyNumberFormat="1"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164" fontId="4" fillId="0" borderId="57" xfId="0" applyNumberFormat="1" applyFont="1" applyBorder="1" applyAlignment="1">
      <alignment vertical="center" wrapText="1"/>
    </xf>
    <xf numFmtId="164" fontId="4" fillId="0" borderId="62" xfId="0" applyNumberFormat="1" applyFont="1" applyBorder="1" applyAlignment="1">
      <alignment vertical="center" wrapText="1"/>
    </xf>
    <xf numFmtId="164" fontId="4" fillId="0" borderId="63" xfId="0" applyNumberFormat="1" applyFont="1" applyBorder="1" applyAlignment="1">
      <alignment vertical="center" wrapText="1"/>
    </xf>
    <xf numFmtId="164" fontId="4" fillId="0" borderId="64" xfId="0" applyNumberFormat="1" applyFont="1" applyBorder="1" applyAlignment="1">
      <alignment vertical="center" wrapText="1"/>
    </xf>
    <xf numFmtId="164" fontId="12" fillId="0" borderId="2" xfId="0" applyNumberFormat="1" applyFont="1" applyBorder="1" applyAlignment="1">
      <alignment vertical="center" wrapText="1"/>
    </xf>
    <xf numFmtId="164" fontId="12" fillId="0" borderId="4" xfId="0" applyNumberFormat="1" applyFont="1" applyBorder="1" applyAlignment="1">
      <alignment vertical="center" wrapText="1"/>
    </xf>
    <xf numFmtId="164" fontId="12" fillId="0" borderId="3" xfId="0" applyNumberFormat="1" applyFont="1" applyBorder="1" applyAlignment="1">
      <alignment vertical="center" wrapText="1"/>
    </xf>
    <xf numFmtId="0" fontId="12" fillId="0" borderId="2" xfId="0" applyFont="1" applyBorder="1" applyAlignment="1">
      <alignment horizontal="right" vertical="center" wrapText="1"/>
    </xf>
    <xf numFmtId="0" fontId="12" fillId="0" borderId="4" xfId="0" applyFont="1" applyBorder="1" applyAlignment="1">
      <alignment horizontal="right" vertical="center" wrapText="1"/>
    </xf>
    <xf numFmtId="0" fontId="12" fillId="0" borderId="3" xfId="0" applyFont="1" applyBorder="1" applyAlignment="1">
      <alignment horizontal="righ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3"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164" fontId="12" fillId="0" borderId="15" xfId="0" applyNumberFormat="1" applyFont="1" applyBorder="1" applyAlignment="1">
      <alignment vertical="center" wrapText="1"/>
    </xf>
    <xf numFmtId="164" fontId="12" fillId="0" borderId="16" xfId="0" applyNumberFormat="1" applyFont="1" applyBorder="1" applyAlignment="1">
      <alignment vertical="center" wrapText="1"/>
    </xf>
    <xf numFmtId="164" fontId="12" fillId="0" borderId="14" xfId="0" applyNumberFormat="1" applyFont="1" applyBorder="1" applyAlignment="1">
      <alignment vertical="center" wrapText="1"/>
    </xf>
    <xf numFmtId="0" fontId="4" fillId="0" borderId="13" xfId="0" applyFont="1" applyBorder="1" applyAlignment="1">
      <alignment horizontal="center" vertical="center" wrapText="1"/>
    </xf>
    <xf numFmtId="0" fontId="12" fillId="0" borderId="9" xfId="0" applyFont="1" applyBorder="1" applyAlignment="1">
      <alignment wrapText="1"/>
    </xf>
    <xf numFmtId="0" fontId="12" fillId="0" borderId="10" xfId="0" applyFont="1" applyBorder="1" applyAlignment="1">
      <alignment wrapText="1"/>
    </xf>
    <xf numFmtId="164" fontId="12" fillId="0" borderId="45" xfId="0" applyNumberFormat="1" applyFont="1" applyBorder="1" applyAlignment="1">
      <alignment vertical="center" wrapText="1"/>
    </xf>
    <xf numFmtId="164" fontId="12" fillId="0" borderId="46" xfId="0" applyNumberFormat="1" applyFont="1" applyBorder="1" applyAlignment="1">
      <alignment vertical="center" wrapText="1"/>
    </xf>
    <xf numFmtId="164" fontId="12" fillId="0" borderId="47" xfId="0" applyNumberFormat="1" applyFont="1" applyBorder="1" applyAlignment="1">
      <alignment vertical="center" wrapText="1"/>
    </xf>
    <xf numFmtId="9" fontId="12" fillId="0" borderId="2" xfId="0" applyNumberFormat="1" applyFont="1" applyBorder="1" applyAlignment="1">
      <alignment vertical="center" wrapText="1"/>
    </xf>
    <xf numFmtId="164" fontId="12" fillId="0" borderId="2" xfId="0" applyNumberFormat="1" applyFont="1" applyBorder="1" applyAlignment="1">
      <alignment horizontal="center" vertical="center" wrapText="1"/>
    </xf>
    <xf numFmtId="164" fontId="12" fillId="0" borderId="4"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9" fontId="12" fillId="0" borderId="20" xfId="0" applyNumberFormat="1" applyFont="1" applyBorder="1" applyAlignment="1">
      <alignment vertical="center" wrapText="1"/>
    </xf>
    <xf numFmtId="164" fontId="12" fillId="0" borderId="49" xfId="0" applyNumberFormat="1" applyFont="1" applyBorder="1" applyAlignment="1">
      <alignment vertical="center" wrapText="1"/>
    </xf>
    <xf numFmtId="164" fontId="12" fillId="0" borderId="50" xfId="0" applyNumberFormat="1" applyFont="1" applyBorder="1" applyAlignment="1">
      <alignment vertical="center" wrapText="1"/>
    </xf>
    <xf numFmtId="164" fontId="12" fillId="0" borderId="51" xfId="0" applyNumberFormat="1" applyFont="1" applyBorder="1" applyAlignment="1">
      <alignment vertical="center" wrapText="1"/>
    </xf>
    <xf numFmtId="164" fontId="4" fillId="0" borderId="17" xfId="0" applyNumberFormat="1" applyFont="1" applyBorder="1" applyAlignment="1">
      <alignment vertical="center" wrapText="1"/>
    </xf>
    <xf numFmtId="164" fontId="4" fillId="0" borderId="18" xfId="0" applyNumberFormat="1" applyFont="1" applyBorder="1" applyAlignment="1">
      <alignment vertical="center" wrapText="1"/>
    </xf>
    <xf numFmtId="164" fontId="4" fillId="0" borderId="19" xfId="0" applyNumberFormat="1" applyFont="1" applyBorder="1" applyAlignment="1">
      <alignment vertical="center" wrapText="1"/>
    </xf>
    <xf numFmtId="0" fontId="4" fillId="0" borderId="69" xfId="0" applyFont="1" applyBorder="1" applyAlignment="1">
      <alignment horizontal="center" vertical="center" wrapText="1"/>
    </xf>
    <xf numFmtId="0" fontId="12" fillId="0" borderId="24" xfId="0" applyFont="1" applyBorder="1" applyAlignment="1">
      <alignment wrapText="1"/>
    </xf>
    <xf numFmtId="0" fontId="12" fillId="0" borderId="26" xfId="0" applyFont="1" applyBorder="1" applyAlignment="1">
      <alignment wrapText="1"/>
    </xf>
    <xf numFmtId="9" fontId="12" fillId="0" borderId="35" xfId="0" applyNumberFormat="1" applyFont="1" applyBorder="1" applyAlignment="1">
      <alignment vertical="center" wrapText="1"/>
    </xf>
    <xf numFmtId="9" fontId="12" fillId="0" borderId="36" xfId="0" applyNumberFormat="1" applyFont="1" applyBorder="1" applyAlignment="1">
      <alignment vertical="center" wrapText="1"/>
    </xf>
    <xf numFmtId="9" fontId="12" fillId="0" borderId="37" xfId="0" applyNumberFormat="1" applyFont="1" applyBorder="1" applyAlignment="1">
      <alignment vertical="center" wrapText="1"/>
    </xf>
    <xf numFmtId="3" fontId="4" fillId="0" borderId="70" xfId="0" applyNumberFormat="1" applyFont="1" applyBorder="1" applyAlignment="1">
      <alignment vertical="center" wrapText="1"/>
    </xf>
    <xf numFmtId="0" fontId="4" fillId="0" borderId="71" xfId="0" applyFont="1" applyBorder="1" applyAlignment="1">
      <alignment vertical="center" wrapText="1"/>
    </xf>
    <xf numFmtId="0" fontId="4" fillId="0" borderId="72" xfId="0" applyFont="1" applyBorder="1" applyAlignment="1">
      <alignment vertical="center" wrapText="1"/>
    </xf>
    <xf numFmtId="3" fontId="4" fillId="0" borderId="29" xfId="0" applyNumberFormat="1" applyFont="1" applyBorder="1" applyAlignment="1">
      <alignment vertical="center" wrapText="1"/>
    </xf>
    <xf numFmtId="3" fontId="4" fillId="0" borderId="30" xfId="0" applyNumberFormat="1" applyFont="1" applyBorder="1" applyAlignment="1">
      <alignment vertical="center" wrapText="1"/>
    </xf>
    <xf numFmtId="3" fontId="4" fillId="0" borderId="31" xfId="0" applyNumberFormat="1" applyFont="1" applyBorder="1" applyAlignment="1">
      <alignment vertical="center" wrapText="1"/>
    </xf>
    <xf numFmtId="3" fontId="9" fillId="0" borderId="29" xfId="0" applyNumberFormat="1" applyFont="1" applyBorder="1" applyAlignment="1">
      <alignment vertical="center" wrapText="1"/>
    </xf>
    <xf numFmtId="3" fontId="9" fillId="0" borderId="30" xfId="0" applyNumberFormat="1" applyFont="1" applyBorder="1" applyAlignment="1">
      <alignment vertical="center" wrapText="1"/>
    </xf>
    <xf numFmtId="3" fontId="9" fillId="0" borderId="31" xfId="0" applyNumberFormat="1" applyFont="1" applyBorder="1" applyAlignment="1">
      <alignment vertical="center" wrapText="1"/>
    </xf>
    <xf numFmtId="3" fontId="12" fillId="0" borderId="35" xfId="0" applyNumberFormat="1"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4" fillId="0" borderId="56" xfId="0" applyFont="1" applyBorder="1" applyAlignment="1">
      <alignment horizontal="center" vertical="center" wrapText="1"/>
    </xf>
    <xf numFmtId="0" fontId="4" fillId="0" borderId="29" xfId="0" applyFont="1" applyBorder="1" applyAlignment="1">
      <alignment horizontal="left" wrapText="1"/>
    </xf>
    <xf numFmtId="0" fontId="4" fillId="0" borderId="30" xfId="0" applyFont="1" applyBorder="1" applyAlignment="1">
      <alignment horizontal="left" wrapText="1"/>
    </xf>
    <xf numFmtId="0" fontId="4" fillId="0" borderId="31" xfId="0" applyFont="1" applyBorder="1" applyAlignment="1">
      <alignment horizontal="left" wrapText="1"/>
    </xf>
    <xf numFmtId="9" fontId="4" fillId="0" borderId="32" xfId="0" applyNumberFormat="1" applyFont="1" applyBorder="1" applyAlignment="1">
      <alignment vertical="center" wrapText="1"/>
    </xf>
    <xf numFmtId="9" fontId="4" fillId="0" borderId="33" xfId="0" applyNumberFormat="1" applyFont="1" applyBorder="1" applyAlignment="1">
      <alignment vertical="center" wrapText="1"/>
    </xf>
    <xf numFmtId="9" fontId="4" fillId="0" borderId="34" xfId="0" applyNumberFormat="1" applyFont="1" applyBorder="1" applyAlignment="1">
      <alignment vertical="center" wrapText="1"/>
    </xf>
    <xf numFmtId="0" fontId="4" fillId="0" borderId="29" xfId="0" applyFont="1" applyBorder="1" applyAlignment="1">
      <alignment horizontal="right"/>
    </xf>
    <xf numFmtId="0" fontId="4" fillId="0" borderId="30" xfId="0" applyFont="1" applyBorder="1" applyAlignment="1">
      <alignment horizontal="right"/>
    </xf>
    <xf numFmtId="0" fontId="4" fillId="0" borderId="31" xfId="0" applyFont="1" applyBorder="1" applyAlignment="1">
      <alignment horizontal="right"/>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8" fillId="0" borderId="22" xfId="0" applyFont="1" applyBorder="1" applyAlignment="1">
      <alignment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23" xfId="0" applyFont="1" applyBorder="1" applyAlignment="1">
      <alignment horizontal="center" vertical="center" wrapText="1"/>
    </xf>
    <xf numFmtId="0" fontId="12" fillId="0" borderId="25" xfId="0" applyFont="1" applyBorder="1" applyAlignment="1">
      <alignment horizontal="center" wrapText="1"/>
    </xf>
    <xf numFmtId="9" fontId="4" fillId="5" borderId="20" xfId="0" applyNumberFormat="1" applyFont="1" applyFill="1" applyBorder="1" applyAlignment="1">
      <alignment vertical="center" wrapText="1"/>
    </xf>
    <xf numFmtId="9" fontId="4" fillId="0" borderId="20" xfId="0" applyNumberFormat="1" applyFont="1" applyBorder="1" applyAlignment="1">
      <alignment vertical="center" wrapText="1"/>
    </xf>
    <xf numFmtId="9" fontId="4" fillId="0" borderId="55" xfId="0" applyNumberFormat="1" applyFont="1" applyBorder="1" applyAlignment="1">
      <alignment vertical="center" wrapText="1"/>
    </xf>
    <xf numFmtId="0" fontId="12" fillId="0" borderId="15"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14" xfId="0" applyFont="1" applyBorder="1" applyAlignment="1">
      <alignment horizontal="right" vertical="center" wrapText="1"/>
    </xf>
    <xf numFmtId="43" fontId="12" fillId="0" borderId="2" xfId="0" applyNumberFormat="1" applyFont="1" applyBorder="1" applyAlignment="1">
      <alignment horizontal="right" vertical="center" wrapText="1"/>
    </xf>
    <xf numFmtId="43" fontId="12" fillId="0" borderId="4" xfId="0" applyNumberFormat="1" applyFont="1" applyBorder="1" applyAlignment="1">
      <alignment horizontal="right" vertical="center" wrapText="1"/>
    </xf>
    <xf numFmtId="43" fontId="12" fillId="0" borderId="3" xfId="0" applyNumberFormat="1" applyFont="1" applyBorder="1" applyAlignment="1">
      <alignment horizontal="right" vertical="center" wrapText="1"/>
    </xf>
    <xf numFmtId="0" fontId="12" fillId="0" borderId="17" xfId="0" applyFont="1" applyBorder="1" applyAlignment="1">
      <alignment horizontal="right" vertical="center" wrapText="1"/>
    </xf>
    <xf numFmtId="0" fontId="12" fillId="0" borderId="18" xfId="0" applyFont="1" applyBorder="1" applyAlignment="1">
      <alignment horizontal="right" vertical="center" wrapText="1"/>
    </xf>
    <xf numFmtId="0" fontId="12" fillId="0" borderId="19" xfId="0" applyFont="1" applyBorder="1" applyAlignment="1">
      <alignment horizontal="right" vertical="center" wrapText="1"/>
    </xf>
    <xf numFmtId="0" fontId="12" fillId="0" borderId="16" xfId="0" applyFont="1" applyBorder="1" applyAlignment="1">
      <alignment vertical="center" wrapText="1"/>
    </xf>
    <xf numFmtId="0" fontId="12" fillId="0" borderId="14" xfId="0" applyFont="1" applyBorder="1" applyAlignment="1">
      <alignment vertical="center" wrapText="1"/>
    </xf>
    <xf numFmtId="164" fontId="12" fillId="0" borderId="76" xfId="2" applyNumberFormat="1" applyFont="1" applyFill="1" applyBorder="1" applyAlignment="1">
      <alignment vertical="center" wrapText="1"/>
    </xf>
    <xf numFmtId="164" fontId="12" fillId="0" borderId="81" xfId="2" applyNumberFormat="1" applyFont="1" applyFill="1" applyBorder="1" applyAlignment="1">
      <alignment vertical="center" wrapText="1"/>
    </xf>
    <xf numFmtId="3" fontId="9" fillId="0" borderId="32" xfId="0" applyNumberFormat="1" applyFont="1" applyBorder="1" applyAlignment="1">
      <alignment horizontal="right" vertical="center" wrapText="1"/>
    </xf>
    <xf numFmtId="3" fontId="9" fillId="0" borderId="33" xfId="0" applyNumberFormat="1" applyFont="1" applyBorder="1" applyAlignment="1">
      <alignment horizontal="right" vertical="center" wrapText="1"/>
    </xf>
    <xf numFmtId="3" fontId="9" fillId="0" borderId="34" xfId="0" applyNumberFormat="1" applyFont="1" applyBorder="1" applyAlignment="1">
      <alignment horizontal="right" vertical="center" wrapText="1"/>
    </xf>
    <xf numFmtId="3" fontId="4" fillId="0" borderId="29" xfId="0" applyNumberFormat="1" applyFont="1" applyBorder="1" applyAlignment="1">
      <alignment horizontal="right" vertical="center" wrapText="1"/>
    </xf>
    <xf numFmtId="3" fontId="4" fillId="0" borderId="30" xfId="0" applyNumberFormat="1" applyFont="1" applyBorder="1" applyAlignment="1">
      <alignment horizontal="right" vertical="center" wrapText="1"/>
    </xf>
    <xf numFmtId="3" fontId="4" fillId="0" borderId="31" xfId="0" applyNumberFormat="1" applyFont="1" applyBorder="1" applyAlignment="1">
      <alignment horizontal="right" vertical="center" wrapText="1"/>
    </xf>
    <xf numFmtId="9" fontId="12" fillId="0" borderId="4" xfId="0" applyNumberFormat="1" applyFont="1" applyBorder="1" applyAlignment="1">
      <alignment vertical="center" wrapText="1"/>
    </xf>
    <xf numFmtId="9" fontId="12" fillId="0" borderId="3" xfId="0" applyNumberFormat="1" applyFont="1" applyBorder="1" applyAlignment="1">
      <alignment vertical="center" wrapText="1"/>
    </xf>
    <xf numFmtId="3" fontId="12" fillId="0" borderId="4" xfId="0" applyNumberFormat="1" applyFont="1" applyBorder="1" applyAlignment="1">
      <alignment vertical="center" wrapText="1"/>
    </xf>
    <xf numFmtId="0" fontId="12"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86"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75" xfId="0" applyFont="1" applyBorder="1" applyAlignment="1">
      <alignment horizontal="center" vertical="center" wrapText="1"/>
    </xf>
    <xf numFmtId="0" fontId="0" fillId="0" borderId="66" xfId="0" applyBorder="1" applyAlignment="1">
      <alignment horizontal="center" vertical="center"/>
    </xf>
    <xf numFmtId="0" fontId="0" fillId="0" borderId="61" xfId="0" applyBorder="1" applyAlignment="1">
      <alignment horizontal="center" vertical="center"/>
    </xf>
    <xf numFmtId="3" fontId="9" fillId="0" borderId="22" xfId="0" applyNumberFormat="1" applyFont="1" applyBorder="1" applyAlignment="1">
      <alignment vertical="center" wrapText="1"/>
    </xf>
    <xf numFmtId="3" fontId="9" fillId="0" borderId="20" xfId="0" applyNumberFormat="1" applyFont="1" applyBorder="1" applyAlignment="1">
      <alignment vertical="center" wrapText="1"/>
    </xf>
    <xf numFmtId="9" fontId="12" fillId="0" borderId="46" xfId="0" applyNumberFormat="1" applyFont="1" applyBorder="1" applyAlignment="1">
      <alignment vertical="center" wrapText="1"/>
    </xf>
    <xf numFmtId="0" fontId="12" fillId="0" borderId="46" xfId="0" applyFont="1" applyBorder="1" applyAlignment="1">
      <alignment vertical="center" wrapText="1"/>
    </xf>
    <xf numFmtId="0" fontId="12" fillId="0" borderId="47" xfId="0" applyFont="1" applyBorder="1" applyAlignment="1">
      <alignment vertical="center" wrapText="1"/>
    </xf>
    <xf numFmtId="0" fontId="12" fillId="0" borderId="63" xfId="0" applyFont="1" applyBorder="1" applyAlignment="1">
      <alignment vertical="center" wrapText="1"/>
    </xf>
    <xf numFmtId="0" fontId="12" fillId="0" borderId="64" xfId="0" applyFont="1" applyBorder="1" applyAlignment="1">
      <alignment vertical="center" wrapText="1"/>
    </xf>
    <xf numFmtId="4" fontId="9" fillId="0" borderId="20" xfId="0" applyNumberFormat="1" applyFont="1" applyBorder="1" applyAlignment="1">
      <alignment vertical="center" wrapText="1"/>
    </xf>
    <xf numFmtId="4" fontId="9" fillId="0" borderId="27" xfId="0" applyNumberFormat="1" applyFont="1" applyBorder="1" applyAlignment="1">
      <alignment vertical="center" wrapText="1"/>
    </xf>
    <xf numFmtId="0" fontId="12" fillId="0" borderId="31" xfId="0" applyFont="1" applyBorder="1" applyAlignment="1">
      <alignment horizontal="left" vertical="top" wrapText="1"/>
    </xf>
    <xf numFmtId="0" fontId="12" fillId="0" borderId="20" xfId="0" applyFont="1" applyBorder="1" applyAlignment="1">
      <alignment horizontal="left" vertical="top" wrapText="1"/>
    </xf>
    <xf numFmtId="3" fontId="9" fillId="0" borderId="29" xfId="0" applyNumberFormat="1" applyFont="1" applyBorder="1" applyAlignment="1">
      <alignment horizontal="right" vertical="center" wrapText="1"/>
    </xf>
    <xf numFmtId="3" fontId="9" fillId="0" borderId="30" xfId="0" applyNumberFormat="1" applyFont="1" applyBorder="1" applyAlignment="1">
      <alignment horizontal="right" vertical="center" wrapText="1"/>
    </xf>
    <xf numFmtId="3" fontId="9" fillId="0" borderId="31" xfId="0" applyNumberFormat="1" applyFont="1" applyBorder="1" applyAlignment="1">
      <alignment horizontal="right" vertical="center" wrapText="1"/>
    </xf>
    <xf numFmtId="0" fontId="9" fillId="0" borderId="29" xfId="0" applyFont="1" applyBorder="1" applyAlignment="1">
      <alignment horizontal="right" vertical="center" wrapText="1"/>
    </xf>
    <xf numFmtId="0" fontId="9" fillId="0" borderId="30" xfId="0" applyFont="1" applyBorder="1" applyAlignment="1">
      <alignment horizontal="right" vertical="center" wrapText="1"/>
    </xf>
    <xf numFmtId="0" fontId="9" fillId="0" borderId="31" xfId="0" applyFont="1" applyBorder="1" applyAlignment="1">
      <alignment horizontal="right" vertical="center" wrapText="1"/>
    </xf>
    <xf numFmtId="3" fontId="9" fillId="5" borderId="35" xfId="0" applyNumberFormat="1" applyFont="1" applyFill="1" applyBorder="1" applyAlignment="1">
      <alignment horizontal="right" vertical="center" wrapText="1"/>
    </xf>
    <xf numFmtId="3" fontId="9" fillId="5" borderId="36" xfId="0" applyNumberFormat="1" applyFont="1" applyFill="1" applyBorder="1" applyAlignment="1">
      <alignment horizontal="right" vertical="center" wrapText="1"/>
    </xf>
    <xf numFmtId="3" fontId="9" fillId="5" borderId="37" xfId="0" applyNumberFormat="1" applyFont="1" applyFill="1" applyBorder="1" applyAlignment="1">
      <alignment horizontal="right" vertical="center" wrapText="1"/>
    </xf>
    <xf numFmtId="9" fontId="12" fillId="0" borderId="46" xfId="0" applyNumberFormat="1" applyFont="1" applyBorder="1" applyAlignment="1">
      <alignment horizontal="right" vertical="center" wrapText="1"/>
    </xf>
    <xf numFmtId="9" fontId="12" fillId="0" borderId="47" xfId="0" applyNumberFormat="1" applyFont="1" applyBorder="1" applyAlignment="1">
      <alignment horizontal="right" vertical="center" wrapText="1"/>
    </xf>
    <xf numFmtId="9" fontId="12" fillId="2" borderId="29" xfId="0" applyNumberFormat="1" applyFont="1" applyFill="1" applyBorder="1" applyAlignment="1">
      <alignment horizontal="center" vertical="center" wrapText="1"/>
    </xf>
    <xf numFmtId="9" fontId="12" fillId="2" borderId="30" xfId="0" applyNumberFormat="1" applyFont="1" applyFill="1" applyBorder="1" applyAlignment="1">
      <alignment horizontal="center" vertical="center" wrapText="1"/>
    </xf>
    <xf numFmtId="9" fontId="12" fillId="2" borderId="31" xfId="0" applyNumberFormat="1" applyFont="1" applyFill="1" applyBorder="1" applyAlignment="1">
      <alignment horizontal="center" vertical="center" wrapText="1"/>
    </xf>
    <xf numFmtId="0" fontId="0" fillId="0" borderId="69" xfId="0" applyBorder="1" applyAlignment="1">
      <alignment horizontal="center" vertical="center" wrapText="1"/>
    </xf>
    <xf numFmtId="0" fontId="0" fillId="0" borderId="66" xfId="0" applyBorder="1" applyAlignment="1">
      <alignment horizontal="center" vertical="center" wrapText="1"/>
    </xf>
    <xf numFmtId="0" fontId="0" fillId="0" borderId="61" xfId="0" applyBorder="1" applyAlignment="1">
      <alignment horizontal="center" vertical="center" wrapText="1"/>
    </xf>
    <xf numFmtId="0" fontId="0" fillId="0" borderId="75" xfId="0" applyBorder="1" applyAlignment="1">
      <alignment horizontal="center" vertical="center" wrapText="1"/>
    </xf>
    <xf numFmtId="0" fontId="0" fillId="0" borderId="13" xfId="0" applyBorder="1" applyAlignment="1">
      <alignment horizontal="center" vertical="center" wrapText="1"/>
    </xf>
    <xf numFmtId="0" fontId="0" fillId="0" borderId="86" xfId="0" applyBorder="1" applyAlignment="1">
      <alignment horizontal="center" vertical="center" wrapText="1"/>
    </xf>
    <xf numFmtId="0" fontId="0" fillId="0" borderId="9" xfId="0" applyBorder="1" applyAlignment="1">
      <alignment horizontal="center" vertical="center" wrapText="1"/>
    </xf>
    <xf numFmtId="164" fontId="9" fillId="0" borderId="29" xfId="2" applyNumberFormat="1" applyFont="1" applyBorder="1" applyAlignment="1">
      <alignment horizontal="center" vertical="center" wrapText="1"/>
    </xf>
    <xf numFmtId="164" fontId="9" fillId="0" borderId="31" xfId="2" applyNumberFormat="1" applyFont="1" applyBorder="1" applyAlignment="1">
      <alignment horizontal="center" vertical="center" wrapText="1"/>
    </xf>
    <xf numFmtId="164" fontId="23" fillId="13" borderId="29" xfId="2" applyNumberFormat="1" applyFont="1" applyFill="1" applyBorder="1" applyAlignment="1">
      <alignment horizontal="center" vertical="center" wrapText="1"/>
    </xf>
    <xf numFmtId="164" fontId="23" fillId="13" borderId="31" xfId="2" applyNumberFormat="1" applyFont="1" applyFill="1" applyBorder="1" applyAlignment="1">
      <alignment horizontal="center" vertical="center" wrapText="1"/>
    </xf>
    <xf numFmtId="9" fontId="9" fillId="0" borderId="29" xfId="0" applyNumberFormat="1" applyFont="1" applyBorder="1" applyAlignment="1">
      <alignment horizontal="center" vertical="center" wrapText="1"/>
    </xf>
    <xf numFmtId="9" fontId="9" fillId="0" borderId="31" xfId="0" applyNumberFormat="1" applyFont="1" applyBorder="1" applyAlignment="1">
      <alignment horizontal="center" vertical="center" wrapText="1"/>
    </xf>
    <xf numFmtId="9" fontId="9" fillId="0" borderId="30" xfId="0" applyNumberFormat="1" applyFont="1" applyBorder="1" applyAlignment="1">
      <alignment horizontal="center" vertical="center" wrapText="1"/>
    </xf>
    <xf numFmtId="9" fontId="9" fillId="0" borderId="96" xfId="0" applyNumberFormat="1" applyFont="1" applyBorder="1" applyAlignment="1">
      <alignment horizontal="center" vertical="center" wrapText="1"/>
    </xf>
    <xf numFmtId="3" fontId="9" fillId="0" borderId="30" xfId="0" applyNumberFormat="1" applyFont="1" applyBorder="1" applyAlignment="1">
      <alignment horizontal="center" vertical="center" wrapText="1"/>
    </xf>
    <xf numFmtId="3" fontId="9" fillId="0" borderId="31" xfId="0" applyNumberFormat="1" applyFont="1" applyBorder="1" applyAlignment="1">
      <alignment horizontal="center" vertical="center" wrapText="1"/>
    </xf>
    <xf numFmtId="0" fontId="9" fillId="0" borderId="96" xfId="0" applyFont="1" applyBorder="1" applyAlignment="1">
      <alignment horizontal="center" vertical="center" wrapText="1"/>
    </xf>
    <xf numFmtId="3" fontId="9" fillId="0" borderId="29" xfId="0" applyNumberFormat="1" applyFont="1" applyBorder="1" applyAlignment="1">
      <alignment horizontal="center" vertical="center" wrapText="1"/>
    </xf>
    <xf numFmtId="3" fontId="9" fillId="0" borderId="35"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9" fillId="0" borderId="97" xfId="0" applyFont="1" applyBorder="1" applyAlignment="1">
      <alignment horizontal="center" vertical="center" wrapText="1"/>
    </xf>
    <xf numFmtId="3" fontId="9" fillId="5" borderId="36" xfId="0" applyNumberFormat="1" applyFont="1" applyFill="1" applyBorder="1" applyAlignment="1">
      <alignment horizontal="center" vertical="center" wrapText="1"/>
    </xf>
    <xf numFmtId="3" fontId="9" fillId="5" borderId="37" xfId="0" applyNumberFormat="1" applyFont="1" applyFill="1" applyBorder="1" applyAlignment="1">
      <alignment horizontal="center" vertical="center" wrapText="1"/>
    </xf>
    <xf numFmtId="9" fontId="0" fillId="0" borderId="29" xfId="0" applyNumberFormat="1" applyBorder="1" applyAlignment="1">
      <alignment horizontal="center" vertical="center" wrapText="1"/>
    </xf>
    <xf numFmtId="9" fontId="0" fillId="0" borderId="31" xfId="0" applyNumberFormat="1" applyBorder="1" applyAlignment="1">
      <alignment horizontal="center" vertical="center" wrapText="1"/>
    </xf>
    <xf numFmtId="9" fontId="0" fillId="0" borderId="30" xfId="0" applyNumberFormat="1" applyBorder="1" applyAlignment="1">
      <alignment horizontal="center" vertical="center" wrapText="1"/>
    </xf>
    <xf numFmtId="9" fontId="0" fillId="0" borderId="96" xfId="0" applyNumberFormat="1"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3" fontId="9" fillId="0" borderId="32" xfId="0" applyNumberFormat="1" applyFont="1" applyBorder="1" applyAlignment="1">
      <alignment horizontal="center" vertical="center" wrapText="1"/>
    </xf>
    <xf numFmtId="3" fontId="9" fillId="0" borderId="33" xfId="0" applyNumberFormat="1" applyFont="1" applyBorder="1" applyAlignment="1">
      <alignment horizontal="center" vertical="center" wrapText="1"/>
    </xf>
    <xf numFmtId="3" fontId="9" fillId="0" borderId="98" xfId="0" applyNumberFormat="1" applyFont="1" applyBorder="1" applyAlignment="1">
      <alignment horizontal="center" vertical="center" wrapText="1"/>
    </xf>
    <xf numFmtId="3" fontId="9" fillId="0" borderId="34" xfId="0" applyNumberFormat="1" applyFont="1" applyBorder="1" applyAlignment="1">
      <alignment horizontal="center" vertical="center" wrapText="1"/>
    </xf>
    <xf numFmtId="3" fontId="9" fillId="0" borderId="96" xfId="0" applyNumberFormat="1" applyFont="1" applyBorder="1" applyAlignment="1">
      <alignment horizontal="center" vertical="center" wrapText="1"/>
    </xf>
    <xf numFmtId="3" fontId="0" fillId="0" borderId="30" xfId="0" applyNumberFormat="1" applyBorder="1" applyAlignment="1">
      <alignment horizontal="center" vertical="center" wrapText="1"/>
    </xf>
    <xf numFmtId="3" fontId="0" fillId="0" borderId="31" xfId="0" applyNumberFormat="1" applyBorder="1" applyAlignment="1">
      <alignment horizontal="center" vertical="center" wrapText="1"/>
    </xf>
    <xf numFmtId="3" fontId="12" fillId="0" borderId="32" xfId="0" applyNumberFormat="1" applyFont="1" applyBorder="1" applyAlignment="1">
      <alignment horizontal="center" vertical="center" wrapText="1"/>
    </xf>
    <xf numFmtId="3" fontId="12" fillId="0" borderId="33" xfId="0" applyNumberFormat="1" applyFont="1" applyBorder="1" applyAlignment="1">
      <alignment horizontal="center" vertical="center" wrapText="1"/>
    </xf>
    <xf numFmtId="3" fontId="12" fillId="0" borderId="98" xfId="0" applyNumberFormat="1" applyFont="1" applyBorder="1" applyAlignment="1">
      <alignment horizontal="center" vertical="center" wrapText="1"/>
    </xf>
    <xf numFmtId="3" fontId="9" fillId="0" borderId="22" xfId="0" applyNumberFormat="1" applyFont="1" applyBorder="1" applyAlignment="1">
      <alignment horizontal="center" vertical="center" wrapText="1"/>
    </xf>
    <xf numFmtId="3" fontId="12" fillId="0" borderId="29" xfId="0" applyNumberFormat="1" applyFont="1" applyBorder="1" applyAlignment="1">
      <alignment horizontal="center" vertical="center" wrapText="1"/>
    </xf>
    <xf numFmtId="3" fontId="12" fillId="0" borderId="30" xfId="0" applyNumberFormat="1" applyFont="1" applyBorder="1" applyAlignment="1">
      <alignment horizontal="center" vertical="center" wrapText="1"/>
    </xf>
    <xf numFmtId="3" fontId="12" fillId="0" borderId="96" xfId="0" applyNumberFormat="1" applyFont="1" applyBorder="1" applyAlignment="1">
      <alignment horizontal="center" vertical="center" wrapText="1"/>
    </xf>
    <xf numFmtId="3" fontId="9" fillId="0" borderId="20" xfId="0" applyNumberFormat="1" applyFont="1" applyBorder="1" applyAlignment="1">
      <alignment horizontal="center" vertical="center" wrapText="1"/>
    </xf>
    <xf numFmtId="2" fontId="9" fillId="0" borderId="29" xfId="0" applyNumberFormat="1" applyFont="1" applyBorder="1" applyAlignment="1">
      <alignment horizontal="center" vertical="center" wrapText="1"/>
    </xf>
    <xf numFmtId="2" fontId="9" fillId="0" borderId="30" xfId="0" applyNumberFormat="1" applyFont="1" applyBorder="1" applyAlignment="1">
      <alignment horizontal="center" vertical="center" wrapText="1"/>
    </xf>
    <xf numFmtId="2" fontId="9" fillId="0" borderId="96" xfId="0" applyNumberFormat="1" applyFont="1" applyBorder="1" applyAlignment="1">
      <alignment horizontal="center" vertical="center" wrapText="1"/>
    </xf>
    <xf numFmtId="4" fontId="9" fillId="0" borderId="31" xfId="0" applyNumberFormat="1" applyFont="1" applyBorder="1" applyAlignment="1">
      <alignment horizontal="center" vertical="center" wrapText="1"/>
    </xf>
    <xf numFmtId="4" fontId="9" fillId="0" borderId="20" xfId="0" applyNumberFormat="1" applyFont="1" applyBorder="1" applyAlignment="1">
      <alignment horizontal="center" vertical="center" wrapText="1"/>
    </xf>
    <xf numFmtId="2" fontId="9" fillId="0" borderId="35" xfId="0" applyNumberFormat="1" applyFont="1" applyBorder="1" applyAlignment="1">
      <alignment horizontal="center" vertical="center" wrapText="1"/>
    </xf>
    <xf numFmtId="2" fontId="9" fillId="0" borderId="36" xfId="0" applyNumberFormat="1" applyFont="1" applyBorder="1" applyAlignment="1">
      <alignment horizontal="center" vertical="center" wrapText="1"/>
    </xf>
    <xf numFmtId="2" fontId="9" fillId="0" borderId="97" xfId="0" applyNumberFormat="1" applyFont="1" applyBorder="1" applyAlignment="1">
      <alignment horizontal="center" vertical="center" wrapText="1"/>
    </xf>
    <xf numFmtId="4" fontId="9" fillId="0" borderId="37" xfId="0" applyNumberFormat="1" applyFont="1" applyBorder="1" applyAlignment="1">
      <alignment horizontal="center" vertical="center" wrapText="1"/>
    </xf>
    <xf numFmtId="4" fontId="9" fillId="0" borderId="27" xfId="0" applyNumberFormat="1" applyFont="1" applyBorder="1" applyAlignment="1">
      <alignment horizontal="center" vertical="center" wrapText="1"/>
    </xf>
    <xf numFmtId="0" fontId="22" fillId="0" borderId="32"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98" xfId="0" applyFont="1" applyBorder="1" applyAlignment="1">
      <alignment horizontal="center" vertical="center" wrapText="1"/>
    </xf>
    <xf numFmtId="0" fontId="8" fillId="0" borderId="22" xfId="0" applyFont="1" applyBorder="1" applyAlignment="1">
      <alignment horizontal="center" vertical="center" wrapText="1"/>
    </xf>
    <xf numFmtId="0" fontId="0" fillId="0" borderId="23" xfId="0" applyBorder="1" applyAlignment="1">
      <alignment horizontal="center" vertical="center" wrapText="1"/>
    </xf>
    <xf numFmtId="9" fontId="0" fillId="5" borderId="20" xfId="0" applyNumberFormat="1" applyFill="1" applyBorder="1" applyAlignment="1">
      <alignment horizontal="center" vertical="center" wrapText="1"/>
    </xf>
    <xf numFmtId="9" fontId="0" fillId="0" borderId="20" xfId="0" applyNumberFormat="1" applyBorder="1" applyAlignment="1">
      <alignment horizontal="center" vertical="center" wrapText="1"/>
    </xf>
    <xf numFmtId="9" fontId="0" fillId="2" borderId="29" xfId="0" applyNumberFormat="1" applyFill="1" applyBorder="1" applyAlignment="1">
      <alignment horizontal="center" vertical="center" wrapText="1"/>
    </xf>
    <xf numFmtId="9" fontId="0" fillId="2" borderId="31" xfId="0" applyNumberFormat="1" applyFill="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9" fontId="0" fillId="0" borderId="55" xfId="0" applyNumberFormat="1" applyBorder="1" applyAlignment="1">
      <alignment horizontal="center" vertical="center" wrapText="1"/>
    </xf>
    <xf numFmtId="0" fontId="8" fillId="6" borderId="29"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0" fillId="0" borderId="20" xfId="0"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96"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167" fontId="0" fillId="0" borderId="20" xfId="0" applyNumberFormat="1" applyBorder="1" applyAlignment="1">
      <alignment horizontal="center" vertical="center"/>
    </xf>
    <xf numFmtId="164" fontId="9" fillId="0" borderId="29" xfId="2" applyNumberFormat="1" applyFont="1" applyBorder="1" applyAlignment="1">
      <alignment horizontal="center" vertical="center"/>
    </xf>
    <xf numFmtId="164" fontId="9" fillId="0" borderId="31" xfId="2" applyNumberFormat="1" applyFont="1" applyBorder="1" applyAlignment="1">
      <alignment horizontal="center" vertical="center"/>
    </xf>
    <xf numFmtId="167" fontId="9" fillId="0" borderId="29" xfId="0" applyNumberFormat="1" applyFont="1" applyBorder="1" applyAlignment="1">
      <alignment horizontal="center" vertical="center"/>
    </xf>
    <xf numFmtId="167" fontId="9" fillId="0" borderId="31" xfId="0" applyNumberFormat="1" applyFont="1" applyBorder="1" applyAlignment="1">
      <alignment horizontal="center" vertical="center"/>
    </xf>
    <xf numFmtId="0" fontId="0" fillId="0" borderId="56" xfId="0" applyBorder="1" applyAlignment="1">
      <alignment horizontal="center" vertical="center" wrapText="1"/>
    </xf>
    <xf numFmtId="9" fontId="29" fillId="0" borderId="32" xfId="0" applyNumberFormat="1" applyFont="1" applyBorder="1" applyAlignment="1">
      <alignment horizontal="center" vertical="center" wrapText="1"/>
    </xf>
    <xf numFmtId="0" fontId="29" fillId="0" borderId="33" xfId="0" applyFont="1" applyBorder="1" applyAlignment="1">
      <alignment horizontal="center" vertical="center" wrapText="1"/>
    </xf>
    <xf numFmtId="0" fontId="29" fillId="0" borderId="98" xfId="0" applyFont="1" applyBorder="1" applyAlignment="1">
      <alignment horizontal="center" vertical="center" wrapText="1"/>
    </xf>
    <xf numFmtId="9" fontId="0" fillId="0" borderId="33" xfId="0" applyNumberFormat="1" applyBorder="1" applyAlignment="1">
      <alignment horizontal="center" vertical="center" wrapText="1"/>
    </xf>
    <xf numFmtId="9" fontId="0" fillId="0" borderId="34" xfId="0" applyNumberFormat="1" applyBorder="1" applyAlignment="1">
      <alignment horizontal="center" vertical="center" wrapTex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96" xfId="0" applyFont="1" applyBorder="1" applyAlignment="1">
      <alignment horizontal="center" vertical="center" wrapText="1"/>
    </xf>
    <xf numFmtId="0" fontId="0" fillId="2" borderId="58" xfId="0" applyFill="1" applyBorder="1" applyAlignment="1">
      <alignment horizontal="center" vertical="center"/>
    </xf>
    <xf numFmtId="0" fontId="0" fillId="2" borderId="60" xfId="0" applyFill="1" applyBorder="1" applyAlignment="1">
      <alignment horizontal="center" vertical="center"/>
    </xf>
    <xf numFmtId="0" fontId="29" fillId="0" borderId="3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0" xfId="0" applyFont="1" applyBorder="1" applyAlignment="1">
      <alignment horizontal="center" vertical="center" wrapText="1"/>
    </xf>
    <xf numFmtId="0" fontId="28" fillId="0" borderId="29"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9" fontId="29" fillId="0" borderId="35" xfId="0" applyNumberFormat="1" applyFont="1" applyBorder="1" applyAlignment="1">
      <alignment horizontal="center" vertical="center" wrapText="1"/>
    </xf>
    <xf numFmtId="0" fontId="29" fillId="0" borderId="36" xfId="0" applyFont="1" applyBorder="1" applyAlignment="1">
      <alignment horizontal="center" vertical="center" wrapText="1"/>
    </xf>
    <xf numFmtId="0" fontId="29" fillId="0" borderId="97" xfId="0" applyFont="1" applyBorder="1" applyAlignment="1">
      <alignment horizontal="center" vertical="center" wrapText="1"/>
    </xf>
    <xf numFmtId="9" fontId="12" fillId="0" borderId="36" xfId="0" applyNumberFormat="1" applyFont="1" applyBorder="1" applyAlignment="1">
      <alignment horizontal="center" vertical="center" wrapText="1"/>
    </xf>
    <xf numFmtId="9" fontId="12" fillId="0" borderId="37" xfId="0" applyNumberFormat="1" applyFont="1" applyBorder="1" applyAlignment="1">
      <alignment horizontal="center" vertical="center" wrapText="1"/>
    </xf>
    <xf numFmtId="0" fontId="28"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7" xfId="0" applyFont="1" applyBorder="1" applyAlignment="1">
      <alignment horizontal="center" vertical="center" wrapText="1"/>
    </xf>
    <xf numFmtId="0" fontId="0" fillId="2" borderId="31" xfId="0" applyFill="1" applyBorder="1" applyAlignment="1">
      <alignment horizontal="center" vertical="center"/>
    </xf>
    <xf numFmtId="0" fontId="0" fillId="2" borderId="20" xfId="0" applyFill="1" applyBorder="1" applyAlignment="1">
      <alignment horizontal="center" vertical="center"/>
    </xf>
    <xf numFmtId="0" fontId="8" fillId="6" borderId="20" xfId="0" applyFont="1" applyFill="1" applyBorder="1" applyAlignment="1">
      <alignment horizontal="center" vertical="center"/>
    </xf>
    <xf numFmtId="0" fontId="0" fillId="2" borderId="34" xfId="0" applyFill="1" applyBorder="1" applyAlignment="1">
      <alignment horizontal="center" vertical="center"/>
    </xf>
    <xf numFmtId="0" fontId="0" fillId="2" borderId="22" xfId="0" applyFill="1" applyBorder="1" applyAlignment="1">
      <alignment horizontal="center" vertical="center"/>
    </xf>
    <xf numFmtId="0" fontId="0" fillId="2" borderId="30" xfId="0" applyFill="1" applyBorder="1" applyAlignment="1">
      <alignment horizontal="center" vertical="center"/>
    </xf>
    <xf numFmtId="0" fontId="8" fillId="0" borderId="57" xfId="0" applyFont="1" applyBorder="1" applyAlignment="1">
      <alignment horizontal="center" vertical="center"/>
    </xf>
    <xf numFmtId="0" fontId="8" fillId="0" borderId="54"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96" xfId="0" applyFont="1" applyBorder="1" applyAlignment="1">
      <alignment horizontal="center" vertical="center"/>
    </xf>
    <xf numFmtId="0" fontId="25" fillId="9" borderId="76" xfId="0" applyFont="1" applyFill="1" applyBorder="1" applyAlignment="1">
      <alignment horizontal="center" vertical="center" wrapText="1"/>
    </xf>
    <xf numFmtId="0" fontId="25" fillId="9" borderId="76" xfId="0" applyFont="1" applyFill="1" applyBorder="1" applyAlignment="1">
      <alignment horizont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2" xfId="0" applyFont="1" applyBorder="1" applyAlignment="1">
      <alignment horizontal="center" vertical="center" wrapText="1"/>
    </xf>
    <xf numFmtId="3" fontId="12" fillId="0" borderId="89" xfId="0" applyNumberFormat="1" applyFont="1" applyBorder="1" applyAlignment="1">
      <alignment horizontal="center" vertical="center" wrapText="1"/>
    </xf>
    <xf numFmtId="0" fontId="12" fillId="0" borderId="90" xfId="0" applyFont="1" applyBorder="1" applyAlignment="1">
      <alignment horizontal="center" vertical="center" wrapText="1"/>
    </xf>
    <xf numFmtId="0" fontId="0" fillId="0" borderId="29" xfId="0" applyBorder="1" applyAlignment="1">
      <alignment horizontal="center" vertical="center" wrapText="1"/>
    </xf>
    <xf numFmtId="0" fontId="0" fillId="0" borderId="96" xfId="0" applyBorder="1" applyAlignment="1">
      <alignment horizontal="center" vertical="center" wrapText="1"/>
    </xf>
    <xf numFmtId="0" fontId="0" fillId="0" borderId="60" xfId="0" applyBorder="1" applyAlignment="1">
      <alignment horizontal="center" vertical="center" wrapText="1"/>
    </xf>
    <xf numFmtId="0" fontId="0" fillId="0" borderId="55" xfId="0" applyBorder="1" applyAlignment="1">
      <alignment horizontal="center" vertical="center" wrapText="1"/>
    </xf>
    <xf numFmtId="0" fontId="8" fillId="0" borderId="70" xfId="0" applyFont="1" applyBorder="1" applyAlignment="1">
      <alignment horizontal="center" vertical="center" wrapText="1"/>
    </xf>
    <xf numFmtId="0" fontId="8" fillId="0" borderId="72"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cellXfs>
  <cellStyles count="7">
    <cellStyle name="Comma" xfId="2" builtinId="3"/>
    <cellStyle name="Hyperlink" xfId="3" builtinId="8"/>
    <cellStyle name="Hyperlink 2" xfId="5" xr:uid="{2E133487-B49E-4BFB-AB15-4B8ADAE373E9}"/>
    <cellStyle name="Normal" xfId="0" builtinId="0"/>
    <cellStyle name="Normal 2" xfId="4" xr:uid="{6BFADB86-7558-42C9-BF2F-E1077056F444}"/>
    <cellStyle name="Normal 3" xfId="6" xr:uid="{233B22F8-3756-4175-991C-BEBB3AC2551B}"/>
    <cellStyle name="Percent" xfId="1" builtinId="5"/>
  </cellStyles>
  <dxfs count="0"/>
  <tableStyles count="0" defaultTableStyle="TableStyleMedium2" defaultPivotStyle="PivotStyleLight16"/>
  <colors>
    <mruColors>
      <color rgb="FFF58029"/>
      <color rgb="FF64A1D6"/>
      <color rgb="FF00A14A"/>
      <color rgb="FF00837B"/>
      <color rgb="FF0016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4879316</xdr:colOff>
      <xdr:row>0</xdr:row>
      <xdr:rowOff>1123338</xdr:rowOff>
    </xdr:to>
    <xdr:pic>
      <xdr:nvPicPr>
        <xdr:cNvPr id="2" name="Picture 1">
          <a:extLst>
            <a:ext uri="{FF2B5EF4-FFF2-40B4-BE49-F238E27FC236}">
              <a16:creationId xmlns:a16="http://schemas.microsoft.com/office/drawing/2014/main" id="{5471E62E-8BF9-A993-C5B7-714E7CCF8864}"/>
            </a:ext>
          </a:extLst>
        </xdr:cNvPr>
        <xdr:cNvPicPr>
          <a:picLocks noChangeAspect="1"/>
        </xdr:cNvPicPr>
      </xdr:nvPicPr>
      <xdr:blipFill>
        <a:blip xmlns:r="http://schemas.openxmlformats.org/officeDocument/2006/relationships" r:embed="rId1"/>
        <a:stretch>
          <a:fillRect/>
        </a:stretch>
      </xdr:blipFill>
      <xdr:spPr>
        <a:xfrm>
          <a:off x="0" y="0"/>
          <a:ext cx="4879316" cy="1123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1617011</xdr:colOff>
      <xdr:row>0</xdr:row>
      <xdr:rowOff>935167</xdr:rowOff>
    </xdr:to>
    <xdr:pic>
      <xdr:nvPicPr>
        <xdr:cNvPr id="2" name="Picture 1">
          <a:extLst>
            <a:ext uri="{FF2B5EF4-FFF2-40B4-BE49-F238E27FC236}">
              <a16:creationId xmlns:a16="http://schemas.microsoft.com/office/drawing/2014/main" id="{1C3E2963-E8CB-ABBA-CC99-2AF858467D7C}"/>
            </a:ext>
          </a:extLst>
        </xdr:cNvPr>
        <xdr:cNvPicPr>
          <a:picLocks noChangeAspect="1"/>
        </xdr:cNvPicPr>
      </xdr:nvPicPr>
      <xdr:blipFill>
        <a:blip xmlns:r="http://schemas.openxmlformats.org/officeDocument/2006/relationships" r:embed="rId1"/>
        <a:stretch>
          <a:fillRect/>
        </a:stretch>
      </xdr:blipFill>
      <xdr:spPr>
        <a:xfrm>
          <a:off x="0" y="0"/>
          <a:ext cx="4065310" cy="93008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oyalcaribbeangroup.com/wp-content/uploads/2024/04/Sustainability-Report-2023.pdf" TargetMode="External"/><Relationship Id="rId1" Type="http://schemas.openxmlformats.org/officeDocument/2006/relationships/hyperlink" Target="https://www.royalcaribbeangroup.com/sustainabilit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4DF09-5D9F-4ED6-BA81-E1AA735CBB25}">
  <dimension ref="A1:A10"/>
  <sheetViews>
    <sheetView tabSelected="1" zoomScaleNormal="100" workbookViewId="0">
      <selection activeCell="J3" sqref="J3"/>
    </sheetView>
  </sheetViews>
  <sheetFormatPr defaultRowHeight="15" x14ac:dyDescent="0.25"/>
  <cols>
    <col min="1" max="1" width="110" customWidth="1"/>
  </cols>
  <sheetData>
    <row r="1" spans="1:1" ht="90.75" customHeight="1" x14ac:dyDescent="0.25">
      <c r="A1" s="186"/>
    </row>
    <row r="2" spans="1:1" ht="30.75" customHeight="1" x14ac:dyDescent="0.4">
      <c r="A2" s="38" t="s">
        <v>3</v>
      </c>
    </row>
    <row r="4" spans="1:1" ht="18.75" x14ac:dyDescent="0.3">
      <c r="A4" s="50" t="s">
        <v>0</v>
      </c>
    </row>
    <row r="5" spans="1:1" ht="73.5" customHeight="1" x14ac:dyDescent="0.25">
      <c r="A5" s="496" t="s">
        <v>296</v>
      </c>
    </row>
    <row r="7" spans="1:1" ht="18.75" x14ac:dyDescent="0.3">
      <c r="A7" s="50" t="s">
        <v>1</v>
      </c>
    </row>
    <row r="8" spans="1:1" ht="15.4" customHeight="1" x14ac:dyDescent="0.25">
      <c r="A8" s="3" t="s">
        <v>2</v>
      </c>
    </row>
    <row r="9" spans="1:1" x14ac:dyDescent="0.25">
      <c r="A9" s="3" t="s">
        <v>295</v>
      </c>
    </row>
    <row r="10" spans="1:1" x14ac:dyDescent="0.25">
      <c r="A10" s="188"/>
    </row>
  </sheetData>
  <sheetProtection algorithmName="SHA-512" hashValue="dFDnGlGLYp6lDGbV+9E1lqt2XrKXguPmaQHKG8Uvw9zaab2UGLr9l3l+Z2jBqOOHJjCKssSB3AyyPyAS+EDD9w==" saltValue="N0WpSzTEzkn5RzawGxFzsg==" spinCount="100000" sheet="1" formatCells="0" formatColumns="0" formatRows="0" insertColumns="0" insertRows="0" insertHyperlinks="0" deleteColumns="0" deleteRows="0" sort="0" autoFilter="0" pivotTables="0"/>
  <hyperlinks>
    <hyperlink ref="A8" r:id="rId1" xr:uid="{E7E1B566-F47C-4CD1-B131-C81EB78F19FC}"/>
    <hyperlink ref="A9" r:id="rId2" display="2022 Seastainability Report" xr:uid="{C357D937-7414-43FB-B726-3DFF88F66466}"/>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68"/>
  <sheetViews>
    <sheetView zoomScale="80" zoomScaleNormal="80" workbookViewId="0">
      <pane xSplit="1" ySplit="4" topLeftCell="B5" activePane="bottomRight" state="frozen"/>
      <selection pane="topRight" activeCell="B1" sqref="B1"/>
      <selection pane="bottomLeft" activeCell="A5" sqref="A5"/>
      <selection pane="bottomRight" activeCell="H52" sqref="H52:J52"/>
    </sheetView>
  </sheetViews>
  <sheetFormatPr defaultColWidth="14.42578125" defaultRowHeight="15" x14ac:dyDescent="0.25"/>
  <cols>
    <col min="1" max="1" width="36.7109375" style="8" customWidth="1"/>
    <col min="2" max="2" width="60.42578125" style="8" customWidth="1"/>
    <col min="3" max="7" width="12.85546875" style="8" customWidth="1"/>
    <col min="8" max="10" width="12.7109375" style="7" customWidth="1"/>
    <col min="11" max="11" width="27" style="7" customWidth="1"/>
    <col min="12" max="12" width="22.85546875" style="7" customWidth="1"/>
    <col min="13" max="13" width="14.7109375" style="7" customWidth="1"/>
    <col min="14" max="14" width="17.42578125" style="15" bestFit="1" customWidth="1"/>
    <col min="15" max="16384" width="14.42578125" style="15"/>
  </cols>
  <sheetData>
    <row r="1" spans="1:14" ht="75.75" customHeight="1" x14ac:dyDescent="0.4">
      <c r="A1" s="600"/>
      <c r="B1" s="600"/>
      <c r="C1" s="36"/>
      <c r="D1" s="36"/>
      <c r="E1" s="36"/>
      <c r="F1" s="36"/>
      <c r="G1" s="36"/>
      <c r="H1" s="189"/>
      <c r="I1" s="189"/>
      <c r="J1" s="189"/>
      <c r="K1" s="189"/>
      <c r="L1" s="189"/>
      <c r="M1" s="189"/>
      <c r="N1" s="190"/>
    </row>
    <row r="2" spans="1:14" ht="26.25" x14ac:dyDescent="0.4">
      <c r="A2" s="37" t="s">
        <v>3</v>
      </c>
      <c r="B2" s="191"/>
      <c r="C2" s="191"/>
      <c r="D2" s="191"/>
      <c r="E2" s="191"/>
      <c r="F2" s="191"/>
      <c r="G2" s="191"/>
      <c r="H2" s="189"/>
      <c r="I2" s="189"/>
      <c r="J2" s="189"/>
      <c r="K2" s="189"/>
      <c r="L2" s="189"/>
      <c r="M2" s="189"/>
      <c r="N2" s="190"/>
    </row>
    <row r="3" spans="1:14" ht="9.75" customHeight="1" thickBot="1" x14ac:dyDescent="0.45">
      <c r="A3" s="9"/>
      <c r="B3" s="9"/>
      <c r="C3" s="9"/>
      <c r="D3" s="9"/>
      <c r="E3" s="9"/>
      <c r="F3" s="9"/>
      <c r="G3" s="9"/>
      <c r="H3" s="10"/>
      <c r="I3" s="10"/>
      <c r="J3" s="10"/>
      <c r="K3" s="10"/>
      <c r="L3" s="10"/>
      <c r="M3" s="10"/>
      <c r="N3" s="190"/>
    </row>
    <row r="4" spans="1:14" ht="15.75" thickBot="1" x14ac:dyDescent="0.3">
      <c r="A4" s="11" t="s">
        <v>4</v>
      </c>
      <c r="B4" s="12" t="s">
        <v>5</v>
      </c>
      <c r="C4" s="588">
        <v>2023</v>
      </c>
      <c r="D4" s="589"/>
      <c r="E4" s="589"/>
      <c r="F4" s="589"/>
      <c r="G4" s="590"/>
      <c r="H4" s="622">
        <v>2022</v>
      </c>
      <c r="I4" s="623"/>
      <c r="J4" s="624"/>
      <c r="K4" s="13">
        <v>2021</v>
      </c>
      <c r="L4" s="13">
        <v>2020</v>
      </c>
      <c r="M4" s="13">
        <v>2019</v>
      </c>
      <c r="N4" s="14" t="s">
        <v>6</v>
      </c>
    </row>
    <row r="5" spans="1:14" ht="15.75" thickBot="1" x14ac:dyDescent="0.3">
      <c r="A5" s="43" t="s">
        <v>7</v>
      </c>
      <c r="B5" s="39"/>
      <c r="C5" s="591"/>
      <c r="D5" s="591"/>
      <c r="E5" s="591"/>
      <c r="F5" s="591"/>
      <c r="G5" s="591"/>
      <c r="H5" s="40"/>
      <c r="I5" s="40"/>
      <c r="J5" s="40"/>
      <c r="K5" s="41"/>
      <c r="L5" s="41"/>
      <c r="M5" s="41"/>
      <c r="N5" s="42"/>
    </row>
    <row r="6" spans="1:14" ht="30" x14ac:dyDescent="0.25">
      <c r="A6" s="644" t="s">
        <v>8</v>
      </c>
      <c r="B6" s="192" t="s">
        <v>9</v>
      </c>
      <c r="C6" s="592"/>
      <c r="D6" s="593"/>
      <c r="E6" s="593"/>
      <c r="F6" s="593"/>
      <c r="G6" s="594"/>
      <c r="H6" s="625">
        <v>4989942</v>
      </c>
      <c r="I6" s="625"/>
      <c r="J6" s="625"/>
      <c r="K6" s="194">
        <v>2590041</v>
      </c>
      <c r="L6" s="195">
        <f>L7+L8</f>
        <v>2502145</v>
      </c>
      <c r="M6" s="196" t="s">
        <v>10</v>
      </c>
      <c r="N6" s="197"/>
    </row>
    <row r="7" spans="1:14" ht="30" x14ac:dyDescent="0.25">
      <c r="A7" s="645"/>
      <c r="B7" s="198" t="s">
        <v>11</v>
      </c>
      <c r="C7" s="585"/>
      <c r="D7" s="586"/>
      <c r="E7" s="586"/>
      <c r="F7" s="586"/>
      <c r="G7" s="587"/>
      <c r="H7" s="626">
        <v>4979842</v>
      </c>
      <c r="I7" s="627"/>
      <c r="J7" s="628"/>
      <c r="K7" s="199">
        <v>2579274</v>
      </c>
      <c r="L7" s="199">
        <v>2493580</v>
      </c>
      <c r="M7" s="200">
        <v>4820278</v>
      </c>
      <c r="N7" s="201" t="s">
        <v>12</v>
      </c>
    </row>
    <row r="8" spans="1:14" x14ac:dyDescent="0.25">
      <c r="A8" s="645"/>
      <c r="B8" s="198" t="s">
        <v>13</v>
      </c>
      <c r="C8" s="585"/>
      <c r="D8" s="586"/>
      <c r="E8" s="586"/>
      <c r="F8" s="586"/>
      <c r="G8" s="587"/>
      <c r="H8" s="629">
        <v>10100</v>
      </c>
      <c r="I8" s="630"/>
      <c r="J8" s="631"/>
      <c r="K8" s="199">
        <v>10767</v>
      </c>
      <c r="L8" s="199">
        <v>8565</v>
      </c>
      <c r="M8" s="200">
        <v>14490</v>
      </c>
      <c r="N8" s="201" t="s">
        <v>14</v>
      </c>
    </row>
    <row r="9" spans="1:14" x14ac:dyDescent="0.25">
      <c r="A9" s="645"/>
      <c r="B9" s="198" t="s">
        <v>15</v>
      </c>
      <c r="C9" s="585"/>
      <c r="D9" s="586"/>
      <c r="E9" s="586"/>
      <c r="F9" s="586"/>
      <c r="G9" s="587"/>
      <c r="H9" s="651">
        <v>10167</v>
      </c>
      <c r="I9" s="652"/>
      <c r="J9" s="653"/>
      <c r="K9" s="199">
        <v>10900</v>
      </c>
      <c r="L9" s="199">
        <v>8690</v>
      </c>
      <c r="M9" s="200">
        <v>15251</v>
      </c>
      <c r="N9" s="201"/>
    </row>
    <row r="10" spans="1:14" x14ac:dyDescent="0.25">
      <c r="A10" s="645"/>
      <c r="B10" s="198" t="s">
        <v>16</v>
      </c>
      <c r="C10" s="585"/>
      <c r="D10" s="586"/>
      <c r="E10" s="586"/>
      <c r="F10" s="586"/>
      <c r="G10" s="587"/>
      <c r="H10" s="632" t="s">
        <v>17</v>
      </c>
      <c r="I10" s="633"/>
      <c r="J10" s="634"/>
      <c r="K10" s="200">
        <v>0</v>
      </c>
      <c r="L10" s="202" t="s">
        <v>18</v>
      </c>
      <c r="M10" s="203" t="s">
        <v>19</v>
      </c>
      <c r="N10" s="201" t="s">
        <v>20</v>
      </c>
    </row>
    <row r="11" spans="1:14" x14ac:dyDescent="0.25">
      <c r="A11" s="645"/>
      <c r="B11" s="76" t="s">
        <v>21</v>
      </c>
      <c r="C11" s="586"/>
      <c r="D11" s="586"/>
      <c r="E11" s="586"/>
      <c r="F11" s="586"/>
      <c r="G11" s="587"/>
      <c r="H11" s="71"/>
      <c r="I11" s="72"/>
      <c r="J11" s="73"/>
      <c r="K11" s="204"/>
      <c r="L11" s="205"/>
      <c r="M11" s="206"/>
      <c r="N11" s="207"/>
    </row>
    <row r="12" spans="1:14" x14ac:dyDescent="0.25">
      <c r="A12" s="645"/>
      <c r="B12" s="198" t="s">
        <v>22</v>
      </c>
      <c r="C12" s="585"/>
      <c r="D12" s="586"/>
      <c r="E12" s="586"/>
      <c r="F12" s="586"/>
      <c r="G12" s="587"/>
      <c r="H12" s="635">
        <v>0.22500000000000001</v>
      </c>
      <c r="I12" s="636"/>
      <c r="J12" s="637"/>
      <c r="K12" s="208">
        <v>0.27900000000000003</v>
      </c>
      <c r="L12" s="209">
        <v>0.33400000000000002</v>
      </c>
      <c r="M12" s="209">
        <v>0.24399999999999999</v>
      </c>
      <c r="N12" s="201" t="s">
        <v>23</v>
      </c>
    </row>
    <row r="13" spans="1:14" ht="30" x14ac:dyDescent="0.25">
      <c r="A13" s="645"/>
      <c r="B13" s="198" t="s">
        <v>24</v>
      </c>
      <c r="C13" s="585"/>
      <c r="D13" s="586"/>
      <c r="E13" s="586"/>
      <c r="F13" s="586"/>
      <c r="G13" s="587"/>
      <c r="H13" s="632">
        <v>10.97</v>
      </c>
      <c r="I13" s="633"/>
      <c r="J13" s="634"/>
      <c r="K13" s="210" t="s">
        <v>18</v>
      </c>
      <c r="L13" s="202" t="s">
        <v>18</v>
      </c>
      <c r="M13" s="202" t="s">
        <v>18</v>
      </c>
      <c r="N13" s="201" t="s">
        <v>23</v>
      </c>
    </row>
    <row r="14" spans="1:14" ht="30" x14ac:dyDescent="0.25">
      <c r="A14" s="645"/>
      <c r="B14" s="198" t="s">
        <v>25</v>
      </c>
      <c r="C14" s="585"/>
      <c r="D14" s="586"/>
      <c r="E14" s="586"/>
      <c r="F14" s="586"/>
      <c r="G14" s="587"/>
      <c r="H14" s="647">
        <v>8213386</v>
      </c>
      <c r="I14" s="648"/>
      <c r="J14" s="649"/>
      <c r="K14" s="199">
        <v>4232034</v>
      </c>
      <c r="L14" s="199">
        <v>3832898</v>
      </c>
      <c r="M14" s="199">
        <v>6524004</v>
      </c>
      <c r="N14" s="201" t="s">
        <v>26</v>
      </c>
    </row>
    <row r="15" spans="1:14" x14ac:dyDescent="0.25">
      <c r="A15" s="645"/>
      <c r="B15" s="198" t="s">
        <v>27</v>
      </c>
      <c r="C15" s="585"/>
      <c r="D15" s="586"/>
      <c r="E15" s="586"/>
      <c r="F15" s="586"/>
      <c r="G15" s="587"/>
      <c r="H15" s="647">
        <v>8213386</v>
      </c>
      <c r="I15" s="648"/>
      <c r="J15" s="649"/>
      <c r="K15" s="211">
        <v>4207030</v>
      </c>
      <c r="L15" s="199">
        <v>3832898</v>
      </c>
      <c r="M15" s="211">
        <v>6524004</v>
      </c>
      <c r="N15" s="201" t="s">
        <v>28</v>
      </c>
    </row>
    <row r="16" spans="1:14" x14ac:dyDescent="0.25">
      <c r="A16" s="645"/>
      <c r="B16" s="212" t="s">
        <v>29</v>
      </c>
      <c r="C16" s="585"/>
      <c r="D16" s="586"/>
      <c r="E16" s="586"/>
      <c r="F16" s="586"/>
      <c r="G16" s="599"/>
      <c r="H16" s="654">
        <v>1</v>
      </c>
      <c r="I16" s="606"/>
      <c r="J16" s="606"/>
      <c r="K16" s="213">
        <f>K15/K14</f>
        <v>0.99409172988685823</v>
      </c>
      <c r="L16" s="213">
        <f t="shared" ref="L16:M16" si="0">L15/L14</f>
        <v>1</v>
      </c>
      <c r="M16" s="213">
        <f t="shared" si="0"/>
        <v>1</v>
      </c>
      <c r="N16" s="214" t="s">
        <v>30</v>
      </c>
    </row>
    <row r="17" spans="1:14" x14ac:dyDescent="0.25">
      <c r="A17" s="645"/>
      <c r="B17" s="198" t="s">
        <v>31</v>
      </c>
      <c r="C17" s="585"/>
      <c r="D17" s="586"/>
      <c r="E17" s="586"/>
      <c r="F17" s="586"/>
      <c r="G17" s="587"/>
      <c r="H17" s="655">
        <v>28944</v>
      </c>
      <c r="I17" s="656"/>
      <c r="J17" s="657"/>
      <c r="K17" s="199">
        <v>25003</v>
      </c>
      <c r="L17" s="209">
        <v>0</v>
      </c>
      <c r="M17" s="209">
        <v>0</v>
      </c>
      <c r="N17" s="201" t="s">
        <v>28</v>
      </c>
    </row>
    <row r="18" spans="1:14" x14ac:dyDescent="0.25">
      <c r="A18" s="645"/>
      <c r="B18" s="198" t="s">
        <v>32</v>
      </c>
      <c r="C18" s="585"/>
      <c r="D18" s="586"/>
      <c r="E18" s="586"/>
      <c r="F18" s="586"/>
      <c r="G18" s="587"/>
      <c r="H18" s="635">
        <v>0.3</v>
      </c>
      <c r="I18" s="636"/>
      <c r="J18" s="637"/>
      <c r="K18" s="215">
        <f>K17/K14</f>
        <v>5.908033820144167E-3</v>
      </c>
      <c r="L18" s="215">
        <f t="shared" ref="L18:M18" si="1">L17/L14</f>
        <v>0</v>
      </c>
      <c r="M18" s="215">
        <f t="shared" si="1"/>
        <v>0</v>
      </c>
      <c r="N18" s="201" t="s">
        <v>30</v>
      </c>
    </row>
    <row r="19" spans="1:14" x14ac:dyDescent="0.25">
      <c r="A19" s="645"/>
      <c r="B19" s="198" t="s">
        <v>33</v>
      </c>
      <c r="C19" s="585"/>
      <c r="D19" s="586"/>
      <c r="E19" s="586"/>
      <c r="F19" s="586"/>
      <c r="G19" s="587"/>
      <c r="H19" s="635">
        <v>0</v>
      </c>
      <c r="I19" s="636"/>
      <c r="J19" s="637"/>
      <c r="K19" s="209">
        <v>0</v>
      </c>
      <c r="L19" s="209">
        <v>0</v>
      </c>
      <c r="M19" s="209">
        <v>0</v>
      </c>
      <c r="N19" s="201" t="s">
        <v>28</v>
      </c>
    </row>
    <row r="20" spans="1:14" x14ac:dyDescent="0.25">
      <c r="A20" s="645"/>
      <c r="B20" s="198" t="s">
        <v>34</v>
      </c>
      <c r="C20" s="585"/>
      <c r="D20" s="586"/>
      <c r="E20" s="586"/>
      <c r="F20" s="586"/>
      <c r="G20" s="587"/>
      <c r="H20" s="650">
        <v>0</v>
      </c>
      <c r="I20" s="636"/>
      <c r="J20" s="637"/>
      <c r="K20" s="215">
        <f>K19/K14</f>
        <v>0</v>
      </c>
      <c r="L20" s="215">
        <f t="shared" ref="L20:M20" si="2">L19/L14</f>
        <v>0</v>
      </c>
      <c r="M20" s="215">
        <f t="shared" si="2"/>
        <v>0</v>
      </c>
      <c r="N20" s="201" t="s">
        <v>30</v>
      </c>
    </row>
    <row r="21" spans="1:14" x14ac:dyDescent="0.25">
      <c r="A21" s="645"/>
      <c r="B21" s="198" t="s">
        <v>35</v>
      </c>
      <c r="C21" s="585"/>
      <c r="D21" s="586"/>
      <c r="E21" s="586"/>
      <c r="F21" s="586"/>
      <c r="G21" s="587"/>
      <c r="H21" s="635">
        <v>7.89</v>
      </c>
      <c r="I21" s="636"/>
      <c r="J21" s="637"/>
      <c r="K21" s="216">
        <v>11.49</v>
      </c>
      <c r="L21" s="209">
        <v>7.94</v>
      </c>
      <c r="M21" s="209"/>
      <c r="N21" s="201" t="s">
        <v>36</v>
      </c>
    </row>
    <row r="22" spans="1:14" ht="15.75" thickBot="1" x14ac:dyDescent="0.3">
      <c r="A22" s="646"/>
      <c r="B22" s="217" t="s">
        <v>37</v>
      </c>
      <c r="C22" s="582"/>
      <c r="D22" s="583"/>
      <c r="E22" s="583"/>
      <c r="F22" s="583"/>
      <c r="G22" s="584"/>
      <c r="H22" s="638">
        <v>0.19900000000000001</v>
      </c>
      <c r="I22" s="639"/>
      <c r="J22" s="640"/>
      <c r="K22" s="218">
        <v>0.35899999999999999</v>
      </c>
      <c r="L22" s="219">
        <v>0.44900000000000001</v>
      </c>
      <c r="M22" s="219">
        <v>0.157</v>
      </c>
      <c r="N22" s="220" t="s">
        <v>38</v>
      </c>
    </row>
    <row r="23" spans="1:14" ht="30" x14ac:dyDescent="0.25">
      <c r="A23" s="644" t="s">
        <v>39</v>
      </c>
      <c r="B23" s="221" t="s">
        <v>40</v>
      </c>
      <c r="C23" s="592"/>
      <c r="D23" s="593"/>
      <c r="E23" s="593"/>
      <c r="F23" s="593"/>
      <c r="G23" s="595"/>
      <c r="H23" s="641">
        <v>229961</v>
      </c>
      <c r="I23" s="642"/>
      <c r="J23" s="643"/>
      <c r="K23" s="195">
        <v>114821</v>
      </c>
      <c r="L23" s="195">
        <v>103215</v>
      </c>
      <c r="M23" s="195">
        <v>285167</v>
      </c>
      <c r="N23" s="197" t="s">
        <v>41</v>
      </c>
    </row>
    <row r="24" spans="1:14" ht="30" x14ac:dyDescent="0.25">
      <c r="A24" s="645"/>
      <c r="B24" s="198" t="s">
        <v>42</v>
      </c>
      <c r="C24" s="585"/>
      <c r="D24" s="586"/>
      <c r="E24" s="586"/>
      <c r="F24" s="586"/>
      <c r="G24" s="587"/>
      <c r="H24" s="629">
        <v>65102</v>
      </c>
      <c r="I24" s="630"/>
      <c r="J24" s="631"/>
      <c r="K24" s="199">
        <v>32777</v>
      </c>
      <c r="L24" s="199">
        <v>30326</v>
      </c>
      <c r="M24" s="199">
        <v>67522</v>
      </c>
      <c r="N24" s="201" t="s">
        <v>41</v>
      </c>
    </row>
    <row r="25" spans="1:14" ht="30.75" thickBot="1" x14ac:dyDescent="0.3">
      <c r="A25" s="646"/>
      <c r="B25" s="217" t="s">
        <v>43</v>
      </c>
      <c r="C25" s="582"/>
      <c r="D25" s="583"/>
      <c r="E25" s="583"/>
      <c r="F25" s="583"/>
      <c r="G25" s="584"/>
      <c r="H25" s="658">
        <v>6956</v>
      </c>
      <c r="I25" s="659"/>
      <c r="J25" s="660"/>
      <c r="K25" s="222">
        <v>3469</v>
      </c>
      <c r="L25" s="222">
        <v>3133</v>
      </c>
      <c r="M25" s="222">
        <v>7453</v>
      </c>
      <c r="N25" s="220" t="s">
        <v>41</v>
      </c>
    </row>
    <row r="26" spans="1:14" x14ac:dyDescent="0.25">
      <c r="A26" s="644" t="s">
        <v>44</v>
      </c>
      <c r="B26" s="221" t="s">
        <v>45</v>
      </c>
      <c r="C26" s="592"/>
      <c r="D26" s="593"/>
      <c r="E26" s="593"/>
      <c r="F26" s="593"/>
      <c r="G26" s="595"/>
      <c r="H26" s="699" t="s">
        <v>46</v>
      </c>
      <c r="I26" s="700"/>
      <c r="J26" s="701"/>
      <c r="K26" s="223">
        <v>0.27</v>
      </c>
      <c r="L26" s="224">
        <v>0.5</v>
      </c>
      <c r="M26" s="224">
        <v>0.32</v>
      </c>
      <c r="N26" s="197" t="s">
        <v>47</v>
      </c>
    </row>
    <row r="27" spans="1:14" x14ac:dyDescent="0.25">
      <c r="A27" s="645"/>
      <c r="B27" s="198" t="s">
        <v>48</v>
      </c>
      <c r="C27" s="585"/>
      <c r="D27" s="586"/>
      <c r="E27" s="586"/>
      <c r="F27" s="586"/>
      <c r="G27" s="587"/>
      <c r="H27" s="702">
        <v>53655.6</v>
      </c>
      <c r="I27" s="703"/>
      <c r="J27" s="704"/>
      <c r="K27" s="199">
        <v>22505</v>
      </c>
      <c r="L27" s="225">
        <v>28141</v>
      </c>
      <c r="M27" s="199">
        <v>75520</v>
      </c>
      <c r="N27" s="201" t="s">
        <v>49</v>
      </c>
    </row>
    <row r="28" spans="1:14" ht="15.75" thickBot="1" x14ac:dyDescent="0.3">
      <c r="A28" s="646"/>
      <c r="B28" s="217" t="s">
        <v>50</v>
      </c>
      <c r="C28" s="596"/>
      <c r="D28" s="597"/>
      <c r="E28" s="597"/>
      <c r="F28" s="597"/>
      <c r="G28" s="598"/>
      <c r="H28" s="705" t="s">
        <v>51</v>
      </c>
      <c r="I28" s="706"/>
      <c r="J28" s="707"/>
      <c r="K28" s="226">
        <v>14.3</v>
      </c>
      <c r="L28" s="219">
        <v>11.5</v>
      </c>
      <c r="M28" s="219">
        <v>46.9</v>
      </c>
      <c r="N28" s="220" t="s">
        <v>52</v>
      </c>
    </row>
    <row r="29" spans="1:14" ht="30" x14ac:dyDescent="0.25">
      <c r="A29" s="725" t="s">
        <v>53</v>
      </c>
      <c r="B29" s="192" t="s">
        <v>54</v>
      </c>
      <c r="C29" s="551"/>
      <c r="D29" s="551"/>
      <c r="E29" s="551"/>
      <c r="F29" s="551"/>
      <c r="G29" s="551"/>
      <c r="H29" s="708">
        <v>1.79</v>
      </c>
      <c r="I29" s="708"/>
      <c r="J29" s="709"/>
      <c r="K29" s="227">
        <v>1.5</v>
      </c>
      <c r="L29" s="224">
        <v>1.5</v>
      </c>
      <c r="M29" s="224">
        <v>1.5</v>
      </c>
      <c r="N29" s="197"/>
    </row>
    <row r="30" spans="1:14" x14ac:dyDescent="0.25">
      <c r="A30" s="726"/>
      <c r="B30" s="212" t="s">
        <v>55</v>
      </c>
      <c r="C30" s="551"/>
      <c r="D30" s="551"/>
      <c r="E30" s="551"/>
      <c r="F30" s="551"/>
      <c r="G30" s="551"/>
      <c r="H30" s="636">
        <v>48</v>
      </c>
      <c r="I30" s="636"/>
      <c r="J30" s="637"/>
      <c r="K30" s="199">
        <v>42</v>
      </c>
      <c r="L30" s="209">
        <v>41</v>
      </c>
      <c r="M30" s="209">
        <v>38</v>
      </c>
      <c r="N30" s="201"/>
    </row>
    <row r="31" spans="1:14" x14ac:dyDescent="0.25">
      <c r="A31" s="726"/>
      <c r="B31" s="212" t="s">
        <v>56</v>
      </c>
      <c r="C31" s="551"/>
      <c r="D31" s="551"/>
      <c r="E31" s="551"/>
      <c r="F31" s="551"/>
      <c r="G31" s="551"/>
      <c r="H31" s="718">
        <v>0.92</v>
      </c>
      <c r="I31" s="718"/>
      <c r="J31" s="719"/>
      <c r="K31" s="228">
        <v>0.88</v>
      </c>
      <c r="L31" s="228">
        <v>0.87</v>
      </c>
      <c r="M31" s="228">
        <v>0.85</v>
      </c>
      <c r="N31" s="201"/>
    </row>
    <row r="32" spans="1:14" ht="30" x14ac:dyDescent="0.25">
      <c r="A32" s="726"/>
      <c r="B32" s="212" t="s">
        <v>57</v>
      </c>
      <c r="C32" s="551"/>
      <c r="D32" s="551"/>
      <c r="E32" s="551"/>
      <c r="F32" s="551"/>
      <c r="G32" s="551"/>
      <c r="H32" s="720">
        <v>11015565</v>
      </c>
      <c r="I32" s="636"/>
      <c r="J32" s="637"/>
      <c r="K32" s="199">
        <v>4539306</v>
      </c>
      <c r="L32" s="199">
        <f>3749850+1694950</f>
        <v>5444800</v>
      </c>
      <c r="M32" s="199">
        <f>9624254+4457457</f>
        <v>14081711</v>
      </c>
      <c r="N32" s="201" t="s">
        <v>58</v>
      </c>
    </row>
    <row r="33" spans="1:14" x14ac:dyDescent="0.25">
      <c r="A33" s="726"/>
      <c r="B33" s="212" t="s">
        <v>59</v>
      </c>
      <c r="C33" s="551"/>
      <c r="D33" s="551"/>
      <c r="E33" s="551"/>
      <c r="F33" s="551"/>
      <c r="G33" s="551"/>
      <c r="H33" s="630">
        <v>8151606</v>
      </c>
      <c r="I33" s="630">
        <v>8151606</v>
      </c>
      <c r="J33" s="631">
        <v>8151606</v>
      </c>
      <c r="K33" s="199">
        <v>3371293</v>
      </c>
      <c r="L33" s="199">
        <v>3749850</v>
      </c>
      <c r="M33" s="199">
        <v>9624254</v>
      </c>
      <c r="N33" s="201" t="s">
        <v>60</v>
      </c>
    </row>
    <row r="34" spans="1:14" ht="30" x14ac:dyDescent="0.25">
      <c r="A34" s="726"/>
      <c r="B34" s="212" t="s">
        <v>61</v>
      </c>
      <c r="C34" s="551"/>
      <c r="D34" s="551"/>
      <c r="E34" s="551"/>
      <c r="F34" s="551"/>
      <c r="G34" s="551"/>
      <c r="H34" s="718">
        <v>0.74</v>
      </c>
      <c r="I34" s="718"/>
      <c r="J34" s="719"/>
      <c r="K34" s="228">
        <f t="shared" ref="K34:M34" si="3">K33/K32</f>
        <v>0.74268908066563477</v>
      </c>
      <c r="L34" s="228">
        <f t="shared" si="3"/>
        <v>0.68870298266235674</v>
      </c>
      <c r="M34" s="228">
        <f t="shared" si="3"/>
        <v>0.68345771334179495</v>
      </c>
      <c r="N34" s="201" t="s">
        <v>62</v>
      </c>
    </row>
    <row r="35" spans="1:14" x14ac:dyDescent="0.25">
      <c r="A35" s="726"/>
      <c r="B35" s="212" t="s">
        <v>63</v>
      </c>
      <c r="C35" s="551"/>
      <c r="D35" s="551"/>
      <c r="E35" s="551"/>
      <c r="F35" s="551"/>
      <c r="G35" s="551"/>
      <c r="H35" s="630">
        <v>2863959</v>
      </c>
      <c r="I35" s="630">
        <v>2863959</v>
      </c>
      <c r="J35" s="631">
        <v>2863959</v>
      </c>
      <c r="K35" s="199">
        <v>1168012</v>
      </c>
      <c r="L35" s="199">
        <v>1694950</v>
      </c>
      <c r="M35" s="199">
        <v>4457457</v>
      </c>
      <c r="N35" s="201" t="s">
        <v>60</v>
      </c>
    </row>
    <row r="36" spans="1:14" x14ac:dyDescent="0.25">
      <c r="A36" s="726"/>
      <c r="B36" s="212" t="s">
        <v>64</v>
      </c>
      <c r="C36" s="551"/>
      <c r="D36" s="551"/>
      <c r="E36" s="551"/>
      <c r="F36" s="551"/>
      <c r="G36" s="551"/>
      <c r="H36" s="718">
        <v>0.26</v>
      </c>
      <c r="I36" s="636"/>
      <c r="J36" s="637"/>
      <c r="K36" s="228">
        <f t="shared" ref="K36:M36" si="4">K35/K32</f>
        <v>0.25731069903637255</v>
      </c>
      <c r="L36" s="228">
        <f t="shared" si="4"/>
        <v>0.31129701733764326</v>
      </c>
      <c r="M36" s="228">
        <f t="shared" si="4"/>
        <v>0.31654228665820511</v>
      </c>
      <c r="N36" s="201" t="s">
        <v>60</v>
      </c>
    </row>
    <row r="37" spans="1:14" ht="32.65" customHeight="1" x14ac:dyDescent="0.25">
      <c r="A37" s="726"/>
      <c r="B37" s="229" t="s">
        <v>65</v>
      </c>
      <c r="C37" s="551"/>
      <c r="D37" s="551"/>
      <c r="E37" s="551"/>
      <c r="F37" s="551"/>
      <c r="G37" s="551"/>
      <c r="H37" s="732">
        <v>1</v>
      </c>
      <c r="I37" s="733"/>
      <c r="J37" s="734"/>
      <c r="K37" s="228">
        <v>0.94</v>
      </c>
      <c r="L37" s="228">
        <v>0.81</v>
      </c>
      <c r="M37" s="228">
        <f>(26+15+7+8)/59</f>
        <v>0.94915254237288138</v>
      </c>
      <c r="N37" s="201" t="s">
        <v>66</v>
      </c>
    </row>
    <row r="38" spans="1:14" s="92" customFormat="1" ht="64.150000000000006" customHeight="1" x14ac:dyDescent="0.25">
      <c r="A38" s="726"/>
      <c r="B38" s="80" t="s">
        <v>67</v>
      </c>
      <c r="C38" s="580"/>
      <c r="D38" s="580"/>
      <c r="E38" s="580"/>
      <c r="F38" s="580"/>
      <c r="G38" s="580"/>
      <c r="H38" s="739" t="s">
        <v>68</v>
      </c>
      <c r="I38" s="740"/>
      <c r="J38" s="740"/>
      <c r="K38" s="93" t="s">
        <v>18</v>
      </c>
      <c r="L38" s="230" t="s">
        <v>18</v>
      </c>
      <c r="M38" s="230" t="s">
        <v>18</v>
      </c>
      <c r="N38" s="201" t="s">
        <v>69</v>
      </c>
    </row>
    <row r="39" spans="1:14" x14ac:dyDescent="0.25">
      <c r="A39" s="726"/>
      <c r="B39" s="231" t="s">
        <v>70</v>
      </c>
      <c r="C39" s="551"/>
      <c r="D39" s="551"/>
      <c r="E39" s="551"/>
      <c r="F39" s="551"/>
      <c r="G39" s="551"/>
      <c r="H39" s="735">
        <v>2</v>
      </c>
      <c r="I39" s="735"/>
      <c r="J39" s="736"/>
      <c r="K39" s="232">
        <v>0</v>
      </c>
      <c r="L39" s="209">
        <v>0</v>
      </c>
      <c r="M39" s="202" t="s">
        <v>18</v>
      </c>
      <c r="N39" s="201" t="s">
        <v>71</v>
      </c>
    </row>
    <row r="40" spans="1:14" x14ac:dyDescent="0.25">
      <c r="A40" s="726"/>
      <c r="B40" s="229" t="s">
        <v>72</v>
      </c>
      <c r="C40" s="551"/>
      <c r="D40" s="551"/>
      <c r="E40" s="551"/>
      <c r="F40" s="551"/>
      <c r="G40" s="551"/>
      <c r="H40" s="750" t="s">
        <v>73</v>
      </c>
      <c r="I40" s="750"/>
      <c r="J40" s="751"/>
      <c r="K40" s="233">
        <v>0.9</v>
      </c>
      <c r="L40" s="233">
        <v>0.9</v>
      </c>
      <c r="M40" s="233">
        <v>0.9</v>
      </c>
      <c r="N40" s="234" t="s">
        <v>74</v>
      </c>
    </row>
    <row r="41" spans="1:14" x14ac:dyDescent="0.25">
      <c r="A41" s="726"/>
      <c r="B41" s="81" t="s">
        <v>75</v>
      </c>
      <c r="C41" s="579"/>
      <c r="D41" s="579"/>
      <c r="E41" s="579"/>
      <c r="F41" s="579"/>
      <c r="G41" s="579"/>
      <c r="H41" s="752"/>
      <c r="I41" s="753"/>
      <c r="J41" s="754"/>
      <c r="K41" s="235"/>
      <c r="L41" s="235"/>
      <c r="M41" s="235"/>
      <c r="N41" s="236"/>
    </row>
    <row r="42" spans="1:14" x14ac:dyDescent="0.25">
      <c r="A42" s="726"/>
      <c r="B42" s="82" t="s">
        <v>76</v>
      </c>
      <c r="C42" s="581"/>
      <c r="D42" s="581"/>
      <c r="E42" s="581"/>
      <c r="F42" s="581"/>
      <c r="G42" s="581"/>
      <c r="H42" s="752"/>
      <c r="I42" s="753"/>
      <c r="J42" s="754"/>
      <c r="K42" s="235"/>
      <c r="L42" s="235"/>
      <c r="M42" s="235"/>
      <c r="N42" s="236"/>
    </row>
    <row r="43" spans="1:14" x14ac:dyDescent="0.25">
      <c r="A43" s="726"/>
      <c r="B43" s="82" t="s">
        <v>77</v>
      </c>
      <c r="C43" s="581"/>
      <c r="D43" s="581"/>
      <c r="E43" s="581"/>
      <c r="F43" s="581"/>
      <c r="G43" s="581"/>
      <c r="H43" s="752"/>
      <c r="I43" s="753"/>
      <c r="J43" s="754"/>
      <c r="K43" s="235"/>
      <c r="L43" s="235"/>
      <c r="M43" s="235"/>
      <c r="N43" s="236"/>
    </row>
    <row r="44" spans="1:14" x14ac:dyDescent="0.25">
      <c r="A44" s="726"/>
      <c r="B44" s="82" t="s">
        <v>78</v>
      </c>
      <c r="C44" s="581"/>
      <c r="D44" s="581"/>
      <c r="E44" s="581"/>
      <c r="F44" s="581"/>
      <c r="G44" s="581"/>
      <c r="H44" s="752"/>
      <c r="I44" s="753"/>
      <c r="J44" s="754"/>
      <c r="K44" s="235"/>
      <c r="L44" s="235"/>
      <c r="M44" s="235"/>
      <c r="N44" s="236"/>
    </row>
    <row r="45" spans="1:14" ht="15.75" thickBot="1" x14ac:dyDescent="0.3">
      <c r="A45" s="727"/>
      <c r="B45" s="83" t="s">
        <v>79</v>
      </c>
      <c r="C45" s="581"/>
      <c r="D45" s="581"/>
      <c r="E45" s="581"/>
      <c r="F45" s="581"/>
      <c r="G45" s="581"/>
      <c r="H45" s="752"/>
      <c r="I45" s="753"/>
      <c r="J45" s="754"/>
      <c r="K45" s="237"/>
      <c r="L45" s="237"/>
      <c r="M45" s="237"/>
      <c r="N45" s="238"/>
    </row>
    <row r="46" spans="1:14" ht="15.75" thickBot="1" x14ac:dyDescent="0.3">
      <c r="A46" s="239" t="s">
        <v>80</v>
      </c>
      <c r="B46" s="240" t="s">
        <v>81</v>
      </c>
      <c r="C46" s="551"/>
      <c r="D46" s="551"/>
      <c r="E46" s="551"/>
      <c r="F46" s="551"/>
      <c r="G46" s="551"/>
      <c r="H46" s="710">
        <v>48</v>
      </c>
      <c r="I46" s="710"/>
      <c r="J46" s="711"/>
      <c r="K46" s="52" t="s">
        <v>18</v>
      </c>
      <c r="L46" s="52" t="s">
        <v>18</v>
      </c>
      <c r="M46" s="52" t="s">
        <v>18</v>
      </c>
      <c r="N46" s="241" t="s">
        <v>18</v>
      </c>
    </row>
    <row r="47" spans="1:14" ht="15.75" thickBot="1" x14ac:dyDescent="0.3">
      <c r="A47" s="94" t="s">
        <v>82</v>
      </c>
      <c r="B47" s="86"/>
      <c r="C47" s="86"/>
      <c r="D47" s="86"/>
      <c r="E47" s="86"/>
      <c r="F47" s="86"/>
      <c r="G47" s="86"/>
      <c r="H47" s="95"/>
      <c r="I47" s="95"/>
      <c r="J47" s="95"/>
      <c r="K47" s="95"/>
      <c r="L47" s="95"/>
      <c r="M47" s="95"/>
      <c r="N47" s="96"/>
    </row>
    <row r="48" spans="1:14" x14ac:dyDescent="0.25">
      <c r="A48" s="619" t="s">
        <v>83</v>
      </c>
      <c r="B48" s="242" t="s">
        <v>84</v>
      </c>
      <c r="C48" s="527"/>
      <c r="D48" s="528"/>
      <c r="E48" s="528"/>
      <c r="F48" s="528"/>
      <c r="G48" s="529"/>
      <c r="H48" s="712">
        <v>102500</v>
      </c>
      <c r="I48" s="713"/>
      <c r="J48" s="714"/>
      <c r="K48" s="16">
        <v>84700</v>
      </c>
      <c r="L48" s="16">
        <v>85396</v>
      </c>
      <c r="M48" s="16">
        <v>82319</v>
      </c>
      <c r="N48" s="243" t="s">
        <v>85</v>
      </c>
    </row>
    <row r="49" spans="1:14" ht="17.25" x14ac:dyDescent="0.25">
      <c r="A49" s="620"/>
      <c r="B49" s="244" t="s">
        <v>86</v>
      </c>
      <c r="C49" s="524"/>
      <c r="D49" s="525"/>
      <c r="E49" s="525"/>
      <c r="F49" s="525"/>
      <c r="G49" s="526"/>
      <c r="H49" s="715">
        <v>11951</v>
      </c>
      <c r="I49" s="716"/>
      <c r="J49" s="717"/>
      <c r="K49" s="17">
        <v>9300</v>
      </c>
      <c r="L49" s="17">
        <v>5525</v>
      </c>
      <c r="M49" s="17">
        <v>5737</v>
      </c>
      <c r="N49" s="245"/>
    </row>
    <row r="50" spans="1:14" x14ac:dyDescent="0.25">
      <c r="A50" s="620"/>
      <c r="B50" s="244" t="s">
        <v>87</v>
      </c>
      <c r="C50" s="524"/>
      <c r="D50" s="525"/>
      <c r="E50" s="525"/>
      <c r="F50" s="525"/>
      <c r="G50" s="526"/>
      <c r="H50" s="741">
        <v>94300</v>
      </c>
      <c r="I50" s="742"/>
      <c r="J50" s="743"/>
      <c r="K50" s="17">
        <v>77000</v>
      </c>
      <c r="L50" s="17">
        <v>78453</v>
      </c>
      <c r="M50" s="17">
        <v>74240</v>
      </c>
      <c r="N50" s="245" t="s">
        <v>88</v>
      </c>
    </row>
    <row r="51" spans="1:14" x14ac:dyDescent="0.25">
      <c r="A51" s="620"/>
      <c r="B51" s="244" t="s">
        <v>89</v>
      </c>
      <c r="C51" s="524"/>
      <c r="D51" s="525"/>
      <c r="E51" s="525"/>
      <c r="F51" s="525"/>
      <c r="G51" s="526"/>
      <c r="H51" s="741">
        <v>8200</v>
      </c>
      <c r="I51" s="742"/>
      <c r="J51" s="743"/>
      <c r="K51" s="17">
        <v>6600</v>
      </c>
      <c r="L51" s="17">
        <v>6943</v>
      </c>
      <c r="M51" s="17">
        <v>8400</v>
      </c>
      <c r="N51" s="245"/>
    </row>
    <row r="52" spans="1:14" x14ac:dyDescent="0.25">
      <c r="A52" s="620"/>
      <c r="B52" s="244" t="s">
        <v>90</v>
      </c>
      <c r="C52" s="524"/>
      <c r="D52" s="525"/>
      <c r="E52" s="525"/>
      <c r="F52" s="525"/>
      <c r="G52" s="526"/>
      <c r="H52" s="741">
        <v>102400</v>
      </c>
      <c r="I52" s="742"/>
      <c r="J52" s="743"/>
      <c r="K52" s="17">
        <v>84600</v>
      </c>
      <c r="L52" s="17">
        <v>85315</v>
      </c>
      <c r="M52" s="17">
        <v>82194</v>
      </c>
      <c r="N52" s="245" t="s">
        <v>85</v>
      </c>
    </row>
    <row r="53" spans="1:14" x14ac:dyDescent="0.25">
      <c r="A53" s="620"/>
      <c r="B53" s="244" t="s">
        <v>91</v>
      </c>
      <c r="C53" s="524"/>
      <c r="D53" s="525"/>
      <c r="E53" s="525"/>
      <c r="F53" s="525"/>
      <c r="G53" s="526"/>
      <c r="H53" s="744">
        <v>100</v>
      </c>
      <c r="I53" s="745"/>
      <c r="J53" s="746"/>
      <c r="K53" s="17">
        <v>100</v>
      </c>
      <c r="L53" s="17">
        <v>81</v>
      </c>
      <c r="M53" s="17">
        <v>108</v>
      </c>
      <c r="N53" s="245" t="s">
        <v>85</v>
      </c>
    </row>
    <row r="54" spans="1:14" x14ac:dyDescent="0.25">
      <c r="A54" s="620"/>
      <c r="B54" s="244" t="s">
        <v>92</v>
      </c>
      <c r="C54" s="524"/>
      <c r="D54" s="525"/>
      <c r="E54" s="525"/>
      <c r="F54" s="525"/>
      <c r="G54" s="526"/>
      <c r="H54" s="741">
        <v>77085</v>
      </c>
      <c r="I54" s="742"/>
      <c r="J54" s="743"/>
      <c r="K54" s="17">
        <v>64000</v>
      </c>
      <c r="L54" s="17">
        <v>60843</v>
      </c>
      <c r="M54" s="17">
        <v>60533</v>
      </c>
      <c r="N54" s="245" t="s">
        <v>93</v>
      </c>
    </row>
    <row r="55" spans="1:14" ht="15.75" thickBot="1" x14ac:dyDescent="0.3">
      <c r="A55" s="621"/>
      <c r="B55" s="246" t="s">
        <v>94</v>
      </c>
      <c r="C55" s="530"/>
      <c r="D55" s="531"/>
      <c r="E55" s="531"/>
      <c r="F55" s="531"/>
      <c r="G55" s="532"/>
      <c r="H55" s="747">
        <v>25479</v>
      </c>
      <c r="I55" s="748"/>
      <c r="J55" s="749"/>
      <c r="K55" s="18">
        <v>20700</v>
      </c>
      <c r="L55" s="18">
        <v>19183</v>
      </c>
      <c r="M55" s="18">
        <v>21728</v>
      </c>
      <c r="N55" s="247" t="s">
        <v>93</v>
      </c>
    </row>
    <row r="56" spans="1:14" ht="15" customHeight="1" x14ac:dyDescent="0.25">
      <c r="A56" s="619" t="s">
        <v>95</v>
      </c>
      <c r="B56" s="19" t="s">
        <v>96</v>
      </c>
      <c r="C56" s="536"/>
      <c r="D56" s="537"/>
      <c r="E56" s="537"/>
      <c r="F56" s="537"/>
      <c r="G56" s="538"/>
      <c r="H56" s="730">
        <v>2425311</v>
      </c>
      <c r="I56" s="730"/>
      <c r="J56" s="730"/>
      <c r="K56" s="248" t="s">
        <v>18</v>
      </c>
      <c r="L56" s="248" t="s">
        <v>18</v>
      </c>
      <c r="M56" s="248" t="s">
        <v>18</v>
      </c>
      <c r="N56" s="243"/>
    </row>
    <row r="57" spans="1:14" ht="15" customHeight="1" x14ac:dyDescent="0.25">
      <c r="A57" s="620"/>
      <c r="B57" s="20" t="s">
        <v>97</v>
      </c>
      <c r="C57" s="533"/>
      <c r="D57" s="534"/>
      <c r="E57" s="534"/>
      <c r="F57" s="534"/>
      <c r="G57" s="535"/>
      <c r="H57" s="731">
        <v>29759</v>
      </c>
      <c r="I57" s="731"/>
      <c r="J57" s="731"/>
      <c r="K57" s="249" t="s">
        <v>18</v>
      </c>
      <c r="L57" s="249" t="s">
        <v>18</v>
      </c>
      <c r="M57" s="249" t="s">
        <v>18</v>
      </c>
      <c r="N57" s="245"/>
    </row>
    <row r="58" spans="1:14" ht="15" customHeight="1" x14ac:dyDescent="0.25">
      <c r="A58" s="620"/>
      <c r="B58" s="244" t="s">
        <v>98</v>
      </c>
      <c r="C58" s="524"/>
      <c r="D58" s="525"/>
      <c r="E58" s="525"/>
      <c r="F58" s="525"/>
      <c r="G58" s="526"/>
      <c r="H58" s="737">
        <v>25.72</v>
      </c>
      <c r="I58" s="737"/>
      <c r="J58" s="737"/>
      <c r="K58" s="250">
        <v>12</v>
      </c>
      <c r="L58" s="250">
        <v>11</v>
      </c>
      <c r="M58" s="249" t="s">
        <v>18</v>
      </c>
      <c r="N58" s="245" t="s">
        <v>99</v>
      </c>
    </row>
    <row r="59" spans="1:14" ht="15.75" thickBot="1" x14ac:dyDescent="0.3">
      <c r="A59" s="621"/>
      <c r="B59" s="246" t="s">
        <v>100</v>
      </c>
      <c r="C59" s="530"/>
      <c r="D59" s="531"/>
      <c r="E59" s="531"/>
      <c r="F59" s="531"/>
      <c r="G59" s="532"/>
      <c r="H59" s="738">
        <v>3.63</v>
      </c>
      <c r="I59" s="738"/>
      <c r="J59" s="738"/>
      <c r="K59" s="251">
        <v>12</v>
      </c>
      <c r="L59" s="251">
        <v>19</v>
      </c>
      <c r="M59" s="252" t="s">
        <v>18</v>
      </c>
      <c r="N59" s="247" t="s">
        <v>99</v>
      </c>
    </row>
    <row r="60" spans="1:14" x14ac:dyDescent="0.25">
      <c r="A60" s="721" t="s">
        <v>101</v>
      </c>
      <c r="B60" s="21" t="s">
        <v>102</v>
      </c>
      <c r="C60" s="576" t="s">
        <v>103</v>
      </c>
      <c r="D60" s="577"/>
      <c r="E60" s="576" t="s">
        <v>104</v>
      </c>
      <c r="F60" s="578"/>
      <c r="G60" s="577"/>
      <c r="H60" s="22" t="s">
        <v>103</v>
      </c>
      <c r="I60" s="691" t="s">
        <v>104</v>
      </c>
      <c r="J60" s="691"/>
      <c r="K60" s="253"/>
      <c r="L60" s="254"/>
      <c r="M60" s="254"/>
      <c r="N60" s="694" t="s">
        <v>85</v>
      </c>
    </row>
    <row r="61" spans="1:14" x14ac:dyDescent="0.25">
      <c r="A61" s="722"/>
      <c r="B61" s="244" t="s">
        <v>105</v>
      </c>
      <c r="C61" s="524"/>
      <c r="D61" s="526"/>
      <c r="E61" s="524"/>
      <c r="F61" s="525"/>
      <c r="G61" s="526"/>
      <c r="H61" s="255">
        <v>0.22</v>
      </c>
      <c r="I61" s="696">
        <v>0.78</v>
      </c>
      <c r="J61" s="696"/>
      <c r="K61" s="256" t="s">
        <v>106</v>
      </c>
      <c r="L61" s="257" t="s">
        <v>107</v>
      </c>
      <c r="M61" s="258"/>
      <c r="N61" s="695"/>
    </row>
    <row r="62" spans="1:14" x14ac:dyDescent="0.25">
      <c r="A62" s="722"/>
      <c r="B62" s="244" t="s">
        <v>108</v>
      </c>
      <c r="C62" s="524"/>
      <c r="D62" s="526"/>
      <c r="E62" s="524"/>
      <c r="F62" s="525"/>
      <c r="G62" s="526"/>
      <c r="H62" s="255">
        <v>0.17</v>
      </c>
      <c r="I62" s="696">
        <v>0.83</v>
      </c>
      <c r="J62" s="696"/>
      <c r="K62" s="254"/>
      <c r="L62" s="254"/>
      <c r="M62" s="254"/>
      <c r="N62" s="695"/>
    </row>
    <row r="63" spans="1:14" x14ac:dyDescent="0.25">
      <c r="A63" s="722"/>
      <c r="B63" s="259" t="s">
        <v>109</v>
      </c>
      <c r="C63" s="572"/>
      <c r="D63" s="573"/>
      <c r="E63" s="572"/>
      <c r="F63" s="574"/>
      <c r="G63" s="573"/>
      <c r="H63" s="237"/>
      <c r="I63" s="575"/>
      <c r="J63" s="548"/>
      <c r="K63" s="260"/>
      <c r="L63" s="254"/>
      <c r="M63" s="254"/>
      <c r="N63" s="695"/>
    </row>
    <row r="64" spans="1:14" x14ac:dyDescent="0.25">
      <c r="A64" s="722"/>
      <c r="B64" s="244" t="s">
        <v>110</v>
      </c>
      <c r="C64" s="524"/>
      <c r="D64" s="526"/>
      <c r="E64" s="524"/>
      <c r="F64" s="525"/>
      <c r="G64" s="526"/>
      <c r="H64" s="257">
        <v>0.56999999999999995</v>
      </c>
      <c r="I64" s="697">
        <v>0.43</v>
      </c>
      <c r="J64" s="697"/>
      <c r="K64" s="261"/>
      <c r="L64" s="258"/>
      <c r="M64" s="258"/>
      <c r="N64" s="695"/>
    </row>
    <row r="65" spans="1:14" x14ac:dyDescent="0.25">
      <c r="A65" s="722"/>
      <c r="B65" s="244" t="s">
        <v>111</v>
      </c>
      <c r="C65" s="524"/>
      <c r="D65" s="526"/>
      <c r="E65" s="524"/>
      <c r="F65" s="525"/>
      <c r="G65" s="526"/>
      <c r="H65" s="257">
        <v>0.56000000000000005</v>
      </c>
      <c r="I65" s="697">
        <v>0.44</v>
      </c>
      <c r="J65" s="697"/>
      <c r="K65" s="23" t="s">
        <v>112</v>
      </c>
      <c r="L65" s="23" t="s">
        <v>113</v>
      </c>
      <c r="M65" s="258"/>
      <c r="N65" s="695"/>
    </row>
    <row r="66" spans="1:14" x14ac:dyDescent="0.25">
      <c r="A66" s="722"/>
      <c r="B66" s="244" t="s">
        <v>114</v>
      </c>
      <c r="C66" s="524"/>
      <c r="D66" s="526"/>
      <c r="E66" s="524"/>
      <c r="F66" s="525"/>
      <c r="G66" s="526"/>
      <c r="H66" s="257">
        <v>0.37</v>
      </c>
      <c r="I66" s="697">
        <v>0.63</v>
      </c>
      <c r="J66" s="697"/>
      <c r="K66" s="254"/>
      <c r="L66" s="254"/>
      <c r="M66" s="254"/>
      <c r="N66" s="695"/>
    </row>
    <row r="67" spans="1:14" x14ac:dyDescent="0.25">
      <c r="A67" s="722"/>
      <c r="B67" s="259" t="s">
        <v>115</v>
      </c>
      <c r="C67" s="572"/>
      <c r="D67" s="573"/>
      <c r="E67" s="572"/>
      <c r="F67" s="574"/>
      <c r="G67" s="573"/>
      <c r="H67" s="257">
        <v>0.59</v>
      </c>
      <c r="I67" s="697">
        <v>0.41</v>
      </c>
      <c r="J67" s="697"/>
      <c r="K67" s="254"/>
      <c r="L67" s="254"/>
      <c r="M67" s="254"/>
      <c r="N67" s="695"/>
    </row>
    <row r="68" spans="1:14" x14ac:dyDescent="0.25">
      <c r="A68" s="722"/>
      <c r="B68" s="259" t="s">
        <v>116</v>
      </c>
      <c r="C68" s="572"/>
      <c r="D68" s="573"/>
      <c r="E68" s="572"/>
      <c r="F68" s="574"/>
      <c r="G68" s="573"/>
      <c r="H68" s="235"/>
      <c r="I68" s="575"/>
      <c r="J68" s="548"/>
      <c r="K68" s="254"/>
      <c r="L68" s="254"/>
      <c r="M68" s="254"/>
      <c r="N68" s="695"/>
    </row>
    <row r="69" spans="1:14" x14ac:dyDescent="0.25">
      <c r="A69" s="722"/>
      <c r="B69" s="244" t="s">
        <v>117</v>
      </c>
      <c r="C69" s="524"/>
      <c r="D69" s="526"/>
      <c r="E69" s="524"/>
      <c r="F69" s="525"/>
      <c r="G69" s="526"/>
      <c r="H69" s="262">
        <v>0.28999999999999998</v>
      </c>
      <c r="I69" s="698">
        <v>0.71</v>
      </c>
      <c r="J69" s="698"/>
      <c r="K69" s="250" t="s">
        <v>118</v>
      </c>
      <c r="L69" s="254"/>
      <c r="M69" s="254"/>
      <c r="N69" s="695"/>
    </row>
    <row r="70" spans="1:14" x14ac:dyDescent="0.25">
      <c r="A70" s="722"/>
      <c r="B70" s="263" t="s">
        <v>119</v>
      </c>
      <c r="C70" s="524"/>
      <c r="D70" s="526"/>
      <c r="E70" s="525"/>
      <c r="F70" s="525"/>
      <c r="G70" s="526"/>
      <c r="H70" s="264">
        <v>0.36</v>
      </c>
      <c r="I70" s="603">
        <v>0.64</v>
      </c>
      <c r="J70" s="604"/>
      <c r="K70" s="265" t="s">
        <v>120</v>
      </c>
      <c r="L70" s="254"/>
      <c r="M70" s="254"/>
      <c r="N70" s="695"/>
    </row>
    <row r="71" spans="1:14" ht="17.25" x14ac:dyDescent="0.25">
      <c r="A71" s="722"/>
      <c r="B71" s="24" t="s">
        <v>121</v>
      </c>
      <c r="C71" s="555" t="s">
        <v>103</v>
      </c>
      <c r="D71" s="557"/>
      <c r="E71" s="555" t="s">
        <v>104</v>
      </c>
      <c r="F71" s="557"/>
      <c r="G71" s="24" t="s">
        <v>122</v>
      </c>
      <c r="H71" s="25" t="s">
        <v>103</v>
      </c>
      <c r="I71" s="26" t="s">
        <v>104</v>
      </c>
      <c r="J71" s="26" t="s">
        <v>122</v>
      </c>
      <c r="K71" s="266"/>
      <c r="L71" s="254"/>
      <c r="M71" s="254"/>
      <c r="N71" s="695"/>
    </row>
    <row r="72" spans="1:14" x14ac:dyDescent="0.25">
      <c r="A72" s="722"/>
      <c r="B72" s="27" t="s">
        <v>123</v>
      </c>
      <c r="C72" s="570"/>
      <c r="D72" s="571"/>
      <c r="E72" s="570"/>
      <c r="F72" s="571"/>
      <c r="G72" s="27"/>
      <c r="H72" s="28">
        <v>5277</v>
      </c>
      <c r="I72" s="28">
        <v>7178</v>
      </c>
      <c r="J72" s="28">
        <v>12455</v>
      </c>
      <c r="K72" s="250" t="s">
        <v>124</v>
      </c>
      <c r="L72" s="254"/>
      <c r="M72" s="254"/>
      <c r="N72" s="695"/>
    </row>
    <row r="73" spans="1:14" x14ac:dyDescent="0.25">
      <c r="A73" s="722"/>
      <c r="B73" s="267" t="s">
        <v>125</v>
      </c>
      <c r="C73" s="524"/>
      <c r="D73" s="526"/>
      <c r="E73" s="524"/>
      <c r="F73" s="526"/>
      <c r="G73" s="267"/>
      <c r="H73" s="23">
        <v>1682</v>
      </c>
      <c r="I73" s="23">
        <v>1947</v>
      </c>
      <c r="J73" s="23">
        <v>3629</v>
      </c>
      <c r="K73" s="254"/>
      <c r="L73" s="254"/>
      <c r="M73" s="254"/>
      <c r="N73" s="695"/>
    </row>
    <row r="74" spans="1:14" x14ac:dyDescent="0.25">
      <c r="A74" s="722"/>
      <c r="B74" s="267" t="s">
        <v>126</v>
      </c>
      <c r="C74" s="524"/>
      <c r="D74" s="526"/>
      <c r="E74" s="524"/>
      <c r="F74" s="526"/>
      <c r="G74" s="267"/>
      <c r="H74" s="23">
        <v>1362</v>
      </c>
      <c r="I74" s="23">
        <v>1467</v>
      </c>
      <c r="J74" s="23">
        <v>2829</v>
      </c>
      <c r="K74" s="254"/>
      <c r="L74" s="254"/>
      <c r="M74" s="254"/>
      <c r="N74" s="695"/>
    </row>
    <row r="75" spans="1:14" x14ac:dyDescent="0.25">
      <c r="A75" s="722"/>
      <c r="B75" s="267" t="s">
        <v>127</v>
      </c>
      <c r="C75" s="524"/>
      <c r="D75" s="526"/>
      <c r="E75" s="524"/>
      <c r="F75" s="526"/>
      <c r="G75" s="267"/>
      <c r="H75" s="23">
        <v>784</v>
      </c>
      <c r="I75" s="23">
        <v>940</v>
      </c>
      <c r="J75" s="23">
        <v>1724</v>
      </c>
      <c r="K75" s="254"/>
      <c r="L75" s="254"/>
      <c r="M75" s="254"/>
      <c r="N75" s="695"/>
    </row>
    <row r="76" spans="1:14" x14ac:dyDescent="0.25">
      <c r="A76" s="722"/>
      <c r="B76" s="29" t="s">
        <v>128</v>
      </c>
      <c r="C76" s="568"/>
      <c r="D76" s="569"/>
      <c r="E76" s="568"/>
      <c r="F76" s="569"/>
      <c r="G76" s="29"/>
      <c r="H76" s="23">
        <v>536</v>
      </c>
      <c r="I76" s="23">
        <v>944</v>
      </c>
      <c r="J76" s="23">
        <v>1480</v>
      </c>
      <c r="K76" s="254"/>
      <c r="L76" s="254"/>
      <c r="M76" s="254"/>
      <c r="N76" s="695"/>
    </row>
    <row r="77" spans="1:14" x14ac:dyDescent="0.25">
      <c r="A77" s="722"/>
      <c r="B77" s="29" t="s">
        <v>129</v>
      </c>
      <c r="C77" s="568"/>
      <c r="D77" s="569"/>
      <c r="E77" s="568"/>
      <c r="F77" s="569"/>
      <c r="G77" s="29"/>
      <c r="H77" s="23">
        <v>463</v>
      </c>
      <c r="I77" s="23">
        <v>857</v>
      </c>
      <c r="J77" s="23">
        <v>1320</v>
      </c>
      <c r="K77" s="254"/>
      <c r="L77" s="254"/>
      <c r="M77" s="254"/>
      <c r="N77" s="695"/>
    </row>
    <row r="78" spans="1:14" x14ac:dyDescent="0.25">
      <c r="A78" s="722"/>
      <c r="B78" s="29" t="s">
        <v>130</v>
      </c>
      <c r="C78" s="549"/>
      <c r="D78" s="549"/>
      <c r="E78" s="568"/>
      <c r="F78" s="569"/>
      <c r="G78" s="29"/>
      <c r="H78" s="23">
        <v>450</v>
      </c>
      <c r="I78" s="23">
        <v>1023</v>
      </c>
      <c r="J78" s="23">
        <v>1473</v>
      </c>
      <c r="K78" s="254"/>
      <c r="L78" s="254"/>
      <c r="M78" s="254"/>
      <c r="N78" s="695"/>
    </row>
    <row r="79" spans="1:14" x14ac:dyDescent="0.25">
      <c r="A79" s="722"/>
      <c r="B79" s="27" t="s">
        <v>131</v>
      </c>
      <c r="C79" s="550"/>
      <c r="D79" s="550"/>
      <c r="E79" s="570"/>
      <c r="F79" s="571"/>
      <c r="G79" s="27"/>
      <c r="H79" s="28">
        <v>1697</v>
      </c>
      <c r="I79" s="28">
        <v>2594</v>
      </c>
      <c r="J79" s="28">
        <v>4291</v>
      </c>
      <c r="K79" s="250" t="s">
        <v>132</v>
      </c>
      <c r="L79" s="254"/>
      <c r="M79" s="254"/>
      <c r="N79" s="695"/>
    </row>
    <row r="80" spans="1:14" x14ac:dyDescent="0.25">
      <c r="A80" s="722"/>
      <c r="B80" s="267" t="s">
        <v>125</v>
      </c>
      <c r="C80" s="551"/>
      <c r="D80" s="551"/>
      <c r="E80" s="524"/>
      <c r="F80" s="526"/>
      <c r="G80" s="267"/>
      <c r="H80" s="23">
        <v>866</v>
      </c>
      <c r="I80" s="23">
        <v>1222</v>
      </c>
      <c r="J80" s="23">
        <v>2088</v>
      </c>
      <c r="K80" s="254"/>
      <c r="L80" s="254"/>
      <c r="M80" s="254"/>
      <c r="N80" s="695"/>
    </row>
    <row r="81" spans="1:14" x14ac:dyDescent="0.25">
      <c r="A81" s="722"/>
      <c r="B81" s="267" t="s">
        <v>126</v>
      </c>
      <c r="C81" s="551"/>
      <c r="D81" s="551"/>
      <c r="E81" s="524"/>
      <c r="F81" s="526"/>
      <c r="G81" s="267"/>
      <c r="H81" s="23">
        <v>388</v>
      </c>
      <c r="I81" s="23">
        <v>627</v>
      </c>
      <c r="J81" s="23">
        <v>1015</v>
      </c>
      <c r="K81" s="254"/>
      <c r="L81" s="254"/>
      <c r="M81" s="254"/>
      <c r="N81" s="695"/>
    </row>
    <row r="82" spans="1:14" x14ac:dyDescent="0.25">
      <c r="A82" s="722"/>
      <c r="B82" s="267" t="s">
        <v>127</v>
      </c>
      <c r="C82" s="551"/>
      <c r="D82" s="551"/>
      <c r="E82" s="524"/>
      <c r="F82" s="526"/>
      <c r="G82" s="267"/>
      <c r="H82" s="23">
        <v>188</v>
      </c>
      <c r="I82" s="23">
        <v>256</v>
      </c>
      <c r="J82" s="23">
        <v>444</v>
      </c>
      <c r="K82" s="254"/>
      <c r="L82" s="254"/>
      <c r="M82" s="254"/>
      <c r="N82" s="695"/>
    </row>
    <row r="83" spans="1:14" x14ac:dyDescent="0.25">
      <c r="A83" s="722"/>
      <c r="B83" s="29" t="s">
        <v>128</v>
      </c>
      <c r="C83" s="549"/>
      <c r="D83" s="549"/>
      <c r="E83" s="568"/>
      <c r="F83" s="569"/>
      <c r="G83" s="29"/>
      <c r="H83" s="23">
        <v>194</v>
      </c>
      <c r="I83" s="23">
        <v>312</v>
      </c>
      <c r="J83" s="23">
        <v>506</v>
      </c>
      <c r="K83" s="254"/>
      <c r="L83" s="254"/>
      <c r="M83" s="254"/>
      <c r="N83" s="695"/>
    </row>
    <row r="84" spans="1:14" x14ac:dyDescent="0.25">
      <c r="A84" s="722"/>
      <c r="B84" s="29" t="s">
        <v>129</v>
      </c>
      <c r="C84" s="568"/>
      <c r="D84" s="569"/>
      <c r="E84" s="568"/>
      <c r="F84" s="569"/>
      <c r="G84" s="29"/>
      <c r="H84" s="23">
        <v>45</v>
      </c>
      <c r="I84" s="23">
        <v>115</v>
      </c>
      <c r="J84" s="23">
        <v>160</v>
      </c>
      <c r="K84" s="254"/>
      <c r="L84" s="254"/>
      <c r="M84" s="254"/>
      <c r="N84" s="695"/>
    </row>
    <row r="85" spans="1:14" x14ac:dyDescent="0.25">
      <c r="A85" s="722"/>
      <c r="B85" s="29" t="s">
        <v>130</v>
      </c>
      <c r="C85" s="568"/>
      <c r="D85" s="569"/>
      <c r="E85" s="568"/>
      <c r="F85" s="569"/>
      <c r="G85" s="29"/>
      <c r="H85" s="23">
        <v>16</v>
      </c>
      <c r="I85" s="23">
        <v>62</v>
      </c>
      <c r="J85" s="23">
        <v>78</v>
      </c>
      <c r="K85" s="254"/>
      <c r="L85" s="254"/>
      <c r="M85" s="254"/>
      <c r="N85" s="695"/>
    </row>
    <row r="86" spans="1:14" x14ac:dyDescent="0.25">
      <c r="A86" s="722"/>
      <c r="B86" s="30" t="s">
        <v>133</v>
      </c>
      <c r="C86" s="566"/>
      <c r="D86" s="567"/>
      <c r="E86" s="566"/>
      <c r="F86" s="567"/>
      <c r="G86" s="30"/>
      <c r="H86" s="28">
        <v>4329</v>
      </c>
      <c r="I86" s="28">
        <v>9460</v>
      </c>
      <c r="J86" s="28">
        <v>13789</v>
      </c>
      <c r="K86" s="250" t="s">
        <v>134</v>
      </c>
      <c r="L86" s="254"/>
      <c r="M86" s="254"/>
      <c r="N86" s="695"/>
    </row>
    <row r="87" spans="1:14" x14ac:dyDescent="0.25">
      <c r="A87" s="722"/>
      <c r="B87" s="267" t="s">
        <v>125</v>
      </c>
      <c r="C87" s="524"/>
      <c r="D87" s="526"/>
      <c r="E87" s="524"/>
      <c r="F87" s="526"/>
      <c r="G87" s="267"/>
      <c r="H87" s="23">
        <v>2036</v>
      </c>
      <c r="I87" s="23">
        <v>3344</v>
      </c>
      <c r="J87" s="23">
        <v>5380</v>
      </c>
      <c r="K87" s="254"/>
      <c r="L87" s="254"/>
      <c r="M87" s="254"/>
      <c r="N87" s="695"/>
    </row>
    <row r="88" spans="1:14" x14ac:dyDescent="0.25">
      <c r="A88" s="722"/>
      <c r="B88" s="267" t="s">
        <v>126</v>
      </c>
      <c r="C88" s="524"/>
      <c r="D88" s="526"/>
      <c r="E88" s="524"/>
      <c r="F88" s="526"/>
      <c r="G88" s="267"/>
      <c r="H88" s="23">
        <v>1124</v>
      </c>
      <c r="I88" s="23">
        <v>2235</v>
      </c>
      <c r="J88" s="23">
        <v>3359</v>
      </c>
      <c r="K88" s="254"/>
      <c r="L88" s="254"/>
      <c r="M88" s="254"/>
      <c r="N88" s="695"/>
    </row>
    <row r="89" spans="1:14" x14ac:dyDescent="0.25">
      <c r="A89" s="722"/>
      <c r="B89" s="267" t="s">
        <v>127</v>
      </c>
      <c r="C89" s="524"/>
      <c r="D89" s="526"/>
      <c r="E89" s="524"/>
      <c r="F89" s="526"/>
      <c r="G89" s="267"/>
      <c r="H89" s="23">
        <v>759</v>
      </c>
      <c r="I89" s="23">
        <v>1939</v>
      </c>
      <c r="J89" s="23">
        <v>2698</v>
      </c>
      <c r="K89" s="254"/>
      <c r="L89" s="254"/>
      <c r="M89" s="254"/>
      <c r="N89" s="695"/>
    </row>
    <row r="90" spans="1:14" x14ac:dyDescent="0.25">
      <c r="A90" s="722"/>
      <c r="B90" s="29" t="s">
        <v>128</v>
      </c>
      <c r="C90" s="568"/>
      <c r="D90" s="569"/>
      <c r="E90" s="568"/>
      <c r="F90" s="569"/>
      <c r="G90" s="29"/>
      <c r="H90" s="23">
        <v>239</v>
      </c>
      <c r="I90" s="23">
        <v>1069</v>
      </c>
      <c r="J90" s="23">
        <v>1308</v>
      </c>
      <c r="K90" s="254"/>
      <c r="L90" s="254"/>
      <c r="M90" s="254"/>
      <c r="N90" s="695"/>
    </row>
    <row r="91" spans="1:14" x14ac:dyDescent="0.25">
      <c r="A91" s="722"/>
      <c r="B91" s="29" t="s">
        <v>129</v>
      </c>
      <c r="C91" s="568"/>
      <c r="D91" s="569"/>
      <c r="E91" s="568"/>
      <c r="F91" s="569"/>
      <c r="G91" s="29"/>
      <c r="H91" s="23">
        <v>110</v>
      </c>
      <c r="I91" s="23">
        <v>489</v>
      </c>
      <c r="J91" s="23">
        <v>599</v>
      </c>
      <c r="K91" s="254"/>
      <c r="L91" s="254"/>
      <c r="M91" s="254"/>
      <c r="N91" s="695"/>
    </row>
    <row r="92" spans="1:14" x14ac:dyDescent="0.25">
      <c r="A92" s="722"/>
      <c r="B92" s="29" t="s">
        <v>130</v>
      </c>
      <c r="C92" s="568"/>
      <c r="D92" s="569"/>
      <c r="E92" s="568"/>
      <c r="F92" s="569"/>
      <c r="G92" s="29"/>
      <c r="H92" s="23">
        <v>61</v>
      </c>
      <c r="I92" s="23">
        <v>384</v>
      </c>
      <c r="J92" s="23">
        <v>445</v>
      </c>
      <c r="K92" s="254"/>
      <c r="L92" s="254"/>
      <c r="M92" s="254"/>
      <c r="N92" s="695"/>
    </row>
    <row r="93" spans="1:14" x14ac:dyDescent="0.25">
      <c r="A93" s="722"/>
      <c r="B93" s="27" t="s">
        <v>135</v>
      </c>
      <c r="C93" s="570"/>
      <c r="D93" s="571"/>
      <c r="E93" s="570"/>
      <c r="F93" s="571"/>
      <c r="G93" s="27"/>
      <c r="H93" s="28">
        <v>8491</v>
      </c>
      <c r="I93" s="28">
        <v>42176</v>
      </c>
      <c r="J93" s="28">
        <v>50667</v>
      </c>
      <c r="K93" s="250" t="s">
        <v>136</v>
      </c>
      <c r="L93" s="254"/>
      <c r="M93" s="254"/>
      <c r="N93" s="695"/>
    </row>
    <row r="94" spans="1:14" x14ac:dyDescent="0.25">
      <c r="A94" s="722"/>
      <c r="B94" s="267" t="s">
        <v>125</v>
      </c>
      <c r="C94" s="524"/>
      <c r="D94" s="526"/>
      <c r="E94" s="524"/>
      <c r="F94" s="526"/>
      <c r="G94" s="267"/>
      <c r="H94" s="23">
        <v>2916</v>
      </c>
      <c r="I94" s="23">
        <v>11262</v>
      </c>
      <c r="J94" s="23">
        <v>14178</v>
      </c>
      <c r="K94" s="254"/>
      <c r="L94" s="254"/>
      <c r="M94" s="254"/>
      <c r="N94" s="695"/>
    </row>
    <row r="95" spans="1:14" x14ac:dyDescent="0.25">
      <c r="A95" s="722"/>
      <c r="B95" s="267" t="s">
        <v>126</v>
      </c>
      <c r="C95" s="524"/>
      <c r="D95" s="526"/>
      <c r="E95" s="524"/>
      <c r="F95" s="526"/>
      <c r="G95" s="267"/>
      <c r="H95" s="23">
        <v>2736</v>
      </c>
      <c r="I95" s="23">
        <v>10419</v>
      </c>
      <c r="J95" s="23">
        <v>13155</v>
      </c>
      <c r="K95" s="254"/>
      <c r="L95" s="254"/>
      <c r="M95" s="254"/>
      <c r="N95" s="695"/>
    </row>
    <row r="96" spans="1:14" x14ac:dyDescent="0.25">
      <c r="A96" s="722"/>
      <c r="B96" s="267" t="s">
        <v>127</v>
      </c>
      <c r="C96" s="524"/>
      <c r="D96" s="526"/>
      <c r="E96" s="524"/>
      <c r="F96" s="526"/>
      <c r="G96" s="267"/>
      <c r="H96" s="23">
        <v>1915</v>
      </c>
      <c r="I96" s="23">
        <v>10985</v>
      </c>
      <c r="J96" s="23">
        <v>12900</v>
      </c>
      <c r="K96" s="254"/>
      <c r="L96" s="254"/>
      <c r="M96" s="254"/>
      <c r="N96" s="695"/>
    </row>
    <row r="97" spans="1:14" x14ac:dyDescent="0.25">
      <c r="A97" s="722"/>
      <c r="B97" s="29" t="s">
        <v>128</v>
      </c>
      <c r="C97" s="568"/>
      <c r="D97" s="569"/>
      <c r="E97" s="568"/>
      <c r="F97" s="569"/>
      <c r="G97" s="29"/>
      <c r="H97" s="23">
        <v>514</v>
      </c>
      <c r="I97" s="23">
        <v>5270</v>
      </c>
      <c r="J97" s="23">
        <v>5784</v>
      </c>
      <c r="K97" s="254"/>
      <c r="L97" s="254"/>
      <c r="M97" s="254"/>
      <c r="N97" s="695"/>
    </row>
    <row r="98" spans="1:14" x14ac:dyDescent="0.25">
      <c r="A98" s="722"/>
      <c r="B98" s="29" t="s">
        <v>129</v>
      </c>
      <c r="C98" s="568"/>
      <c r="D98" s="569"/>
      <c r="E98" s="568"/>
      <c r="F98" s="569"/>
      <c r="G98" s="29"/>
      <c r="H98" s="23">
        <v>270</v>
      </c>
      <c r="I98" s="23">
        <v>2577</v>
      </c>
      <c r="J98" s="23">
        <v>2847</v>
      </c>
      <c r="K98" s="254"/>
      <c r="L98" s="254"/>
      <c r="M98" s="254"/>
      <c r="N98" s="695"/>
    </row>
    <row r="99" spans="1:14" x14ac:dyDescent="0.25">
      <c r="A99" s="722"/>
      <c r="B99" s="29" t="s">
        <v>130</v>
      </c>
      <c r="C99" s="568"/>
      <c r="D99" s="569"/>
      <c r="E99" s="568"/>
      <c r="F99" s="569"/>
      <c r="G99" s="29"/>
      <c r="H99" s="23">
        <v>140</v>
      </c>
      <c r="I99" s="23">
        <v>1663</v>
      </c>
      <c r="J99" s="23">
        <v>1803</v>
      </c>
      <c r="K99" s="254"/>
      <c r="L99" s="254"/>
      <c r="M99" s="254"/>
      <c r="N99" s="695"/>
    </row>
    <row r="100" spans="1:14" ht="45" x14ac:dyDescent="0.25">
      <c r="A100" s="722"/>
      <c r="B100" s="31" t="s">
        <v>137</v>
      </c>
      <c r="C100" s="51" t="s">
        <v>138</v>
      </c>
      <c r="D100" s="51" t="s">
        <v>139</v>
      </c>
      <c r="E100" s="51" t="s">
        <v>140</v>
      </c>
      <c r="F100" s="51" t="s">
        <v>141</v>
      </c>
      <c r="G100" s="51" t="s">
        <v>142</v>
      </c>
      <c r="H100" s="609"/>
      <c r="I100" s="610"/>
      <c r="J100" s="611"/>
      <c r="K100" s="254"/>
      <c r="L100" s="254"/>
      <c r="M100" s="254"/>
      <c r="N100" s="692" t="s">
        <v>143</v>
      </c>
    </row>
    <row r="101" spans="1:14" x14ac:dyDescent="0.25">
      <c r="A101" s="722"/>
      <c r="B101" s="89" t="s">
        <v>144</v>
      </c>
      <c r="C101" s="87"/>
      <c r="D101" s="74"/>
      <c r="E101" s="74"/>
      <c r="F101" s="74"/>
      <c r="G101" s="74"/>
      <c r="H101" s="607">
        <v>0.55000000000000004</v>
      </c>
      <c r="I101" s="607"/>
      <c r="J101" s="607"/>
      <c r="K101" s="254"/>
      <c r="L101" s="254"/>
      <c r="M101" s="254"/>
      <c r="N101" s="693"/>
    </row>
    <row r="102" spans="1:14" x14ac:dyDescent="0.25">
      <c r="A102" s="722"/>
      <c r="B102" s="89" t="s">
        <v>145</v>
      </c>
      <c r="C102" s="87"/>
      <c r="D102" s="74"/>
      <c r="E102" s="74"/>
      <c r="F102" s="74"/>
      <c r="G102" s="74"/>
      <c r="H102" s="607">
        <v>0.35</v>
      </c>
      <c r="I102" s="607"/>
      <c r="J102" s="607"/>
      <c r="K102" s="254"/>
      <c r="L102" s="254"/>
      <c r="M102" s="254"/>
      <c r="N102" s="693"/>
    </row>
    <row r="103" spans="1:14" x14ac:dyDescent="0.25">
      <c r="A103" s="722"/>
      <c r="B103" s="89" t="s">
        <v>146</v>
      </c>
      <c r="C103" s="87"/>
      <c r="D103" s="74"/>
      <c r="E103" s="74"/>
      <c r="F103" s="74"/>
      <c r="G103" s="74"/>
      <c r="H103" s="607">
        <v>0.57999999999999996</v>
      </c>
      <c r="I103" s="607"/>
      <c r="J103" s="607"/>
      <c r="K103" s="254"/>
      <c r="L103" s="254"/>
      <c r="M103" s="254"/>
      <c r="N103" s="693"/>
    </row>
    <row r="104" spans="1:14" x14ac:dyDescent="0.25">
      <c r="A104" s="722"/>
      <c r="B104" s="89" t="s">
        <v>147</v>
      </c>
      <c r="C104" s="87"/>
      <c r="D104" s="74"/>
      <c r="E104" s="74"/>
      <c r="F104" s="74"/>
      <c r="G104" s="74"/>
      <c r="H104" s="575"/>
      <c r="I104" s="547"/>
      <c r="J104" s="548"/>
      <c r="K104" s="254"/>
      <c r="L104" s="254"/>
      <c r="M104" s="254"/>
      <c r="N104" s="693"/>
    </row>
    <row r="105" spans="1:14" x14ac:dyDescent="0.25">
      <c r="A105" s="722"/>
      <c r="B105" s="90" t="s">
        <v>117</v>
      </c>
      <c r="C105" s="88"/>
      <c r="D105" s="75"/>
      <c r="E105" s="75"/>
      <c r="F105" s="75"/>
      <c r="G105" s="29"/>
      <c r="H105" s="607">
        <v>0.21</v>
      </c>
      <c r="I105" s="607"/>
      <c r="J105" s="607"/>
      <c r="K105" s="257">
        <v>0.14000000000000001</v>
      </c>
      <c r="L105" s="254"/>
      <c r="M105" s="254"/>
      <c r="N105" s="693"/>
    </row>
    <row r="106" spans="1:14" x14ac:dyDescent="0.25">
      <c r="A106" s="722"/>
      <c r="B106" s="269" t="s">
        <v>148</v>
      </c>
      <c r="C106" s="270"/>
      <c r="D106" s="271"/>
      <c r="E106" s="271"/>
      <c r="F106" s="271"/>
      <c r="G106" s="271"/>
      <c r="H106" s="607">
        <v>0.18</v>
      </c>
      <c r="I106" s="608"/>
      <c r="J106" s="608"/>
      <c r="K106" s="257">
        <v>0.31</v>
      </c>
      <c r="L106" s="254"/>
      <c r="M106" s="254"/>
      <c r="N106" s="693"/>
    </row>
    <row r="107" spans="1:14" ht="30" x14ac:dyDescent="0.25">
      <c r="A107" s="723"/>
      <c r="B107" s="24" t="s">
        <v>149</v>
      </c>
      <c r="C107" s="555"/>
      <c r="D107" s="556"/>
      <c r="E107" s="556"/>
      <c r="F107" s="556"/>
      <c r="G107" s="557"/>
      <c r="H107" s="689"/>
      <c r="I107" s="689"/>
      <c r="J107" s="690"/>
      <c r="K107" s="254"/>
      <c r="L107" s="254"/>
      <c r="M107" s="254"/>
      <c r="N107" s="693"/>
    </row>
    <row r="108" spans="1:14" x14ac:dyDescent="0.25">
      <c r="A108" s="723"/>
      <c r="B108" s="23" t="s">
        <v>150</v>
      </c>
      <c r="C108" s="558"/>
      <c r="D108" s="559"/>
      <c r="E108" s="559"/>
      <c r="F108" s="559"/>
      <c r="G108" s="560"/>
      <c r="H108" s="612">
        <v>0.81</v>
      </c>
      <c r="I108" s="607"/>
      <c r="J108" s="607"/>
      <c r="K108" s="254"/>
      <c r="L108" s="254"/>
      <c r="M108" s="254"/>
      <c r="N108" s="693"/>
    </row>
    <row r="109" spans="1:14" x14ac:dyDescent="0.25">
      <c r="A109" s="723"/>
      <c r="B109" s="23" t="s">
        <v>145</v>
      </c>
      <c r="C109" s="558"/>
      <c r="D109" s="559"/>
      <c r="E109" s="559"/>
      <c r="F109" s="559"/>
      <c r="G109" s="560"/>
      <c r="H109" s="612">
        <v>0.62</v>
      </c>
      <c r="I109" s="607"/>
      <c r="J109" s="607"/>
      <c r="K109" s="254"/>
      <c r="L109" s="254"/>
      <c r="M109" s="254"/>
      <c r="N109" s="693"/>
    </row>
    <row r="110" spans="1:14" x14ac:dyDescent="0.25">
      <c r="A110" s="723"/>
      <c r="B110" s="89" t="s">
        <v>151</v>
      </c>
      <c r="C110" s="541"/>
      <c r="D110" s="542"/>
      <c r="E110" s="542"/>
      <c r="F110" s="542"/>
      <c r="G110" s="543"/>
      <c r="H110" s="612">
        <v>0.83</v>
      </c>
      <c r="I110" s="607"/>
      <c r="J110" s="607"/>
      <c r="K110" s="254"/>
      <c r="L110" s="254"/>
      <c r="M110" s="254"/>
      <c r="N110" s="693"/>
    </row>
    <row r="111" spans="1:14" x14ac:dyDescent="0.25">
      <c r="A111" s="724"/>
      <c r="B111" s="89" t="s">
        <v>152</v>
      </c>
      <c r="C111" s="541"/>
      <c r="D111" s="542"/>
      <c r="E111" s="542"/>
      <c r="F111" s="542"/>
      <c r="G111" s="543"/>
      <c r="H111" s="547"/>
      <c r="I111" s="547"/>
      <c r="J111" s="548"/>
      <c r="K111" s="272"/>
      <c r="L111" s="273"/>
      <c r="M111" s="274"/>
      <c r="N111" s="268"/>
    </row>
    <row r="112" spans="1:14" x14ac:dyDescent="0.25">
      <c r="A112" s="724"/>
      <c r="B112" s="244" t="s">
        <v>153</v>
      </c>
      <c r="C112" s="524"/>
      <c r="D112" s="525"/>
      <c r="E112" s="525"/>
      <c r="F112" s="525"/>
      <c r="G112" s="526"/>
      <c r="H112" s="613">
        <v>139</v>
      </c>
      <c r="I112" s="614"/>
      <c r="J112" s="614"/>
      <c r="K112" s="276">
        <v>130</v>
      </c>
      <c r="L112" s="275" t="s">
        <v>18</v>
      </c>
      <c r="M112" s="277">
        <v>126</v>
      </c>
      <c r="N112" s="278"/>
    </row>
    <row r="113" spans="1:14" ht="30" x14ac:dyDescent="0.25">
      <c r="A113" s="97"/>
      <c r="B113" s="101" t="s">
        <v>154</v>
      </c>
      <c r="C113" s="539" t="s">
        <v>155</v>
      </c>
      <c r="D113" s="540"/>
      <c r="E113" s="539" t="s">
        <v>156</v>
      </c>
      <c r="F113" s="540"/>
      <c r="G113" s="103" t="s">
        <v>157</v>
      </c>
      <c r="H113" s="32" t="s">
        <v>155</v>
      </c>
      <c r="I113" s="33" t="s">
        <v>156</v>
      </c>
      <c r="J113" s="33" t="s">
        <v>157</v>
      </c>
      <c r="K113" s="279"/>
      <c r="L113" s="266"/>
      <c r="M113" s="280"/>
      <c r="N113" s="281"/>
    </row>
    <row r="114" spans="1:14" x14ac:dyDescent="0.25">
      <c r="A114" s="97"/>
      <c r="B114" s="244" t="s">
        <v>158</v>
      </c>
      <c r="C114" s="524"/>
      <c r="D114" s="526"/>
      <c r="E114" s="524"/>
      <c r="F114" s="526"/>
      <c r="G114" s="244"/>
      <c r="H114" s="188">
        <v>38652</v>
      </c>
      <c r="I114" s="188">
        <v>1568</v>
      </c>
      <c r="J114" s="282">
        <v>0.39</v>
      </c>
      <c r="K114" s="266"/>
      <c r="L114" s="266"/>
      <c r="M114" s="280"/>
      <c r="N114" s="281"/>
    </row>
    <row r="115" spans="1:14" x14ac:dyDescent="0.25">
      <c r="A115" s="97"/>
      <c r="B115" s="244" t="s">
        <v>159</v>
      </c>
      <c r="C115" s="524"/>
      <c r="D115" s="526"/>
      <c r="E115" s="524"/>
      <c r="F115" s="526"/>
      <c r="G115" s="244"/>
      <c r="H115" s="283">
        <v>51790</v>
      </c>
      <c r="I115" s="283">
        <v>4159</v>
      </c>
      <c r="J115" s="284">
        <v>0.55000000000000004</v>
      </c>
      <c r="K115" s="266"/>
      <c r="L115" s="266"/>
      <c r="M115" s="280"/>
      <c r="N115" s="281"/>
    </row>
    <row r="116" spans="1:14" ht="15.75" thickBot="1" x14ac:dyDescent="0.3">
      <c r="A116" s="98"/>
      <c r="B116" s="100" t="s">
        <v>160</v>
      </c>
      <c r="C116" s="564"/>
      <c r="D116" s="565"/>
      <c r="E116" s="564"/>
      <c r="F116" s="565"/>
      <c r="G116" s="100"/>
      <c r="H116" s="186">
        <v>4978</v>
      </c>
      <c r="I116" s="186">
        <v>1419</v>
      </c>
      <c r="J116" s="285">
        <v>0.06</v>
      </c>
      <c r="K116" s="286"/>
      <c r="L116" s="44"/>
      <c r="M116" s="45"/>
      <c r="N116" s="287"/>
    </row>
    <row r="117" spans="1:14" x14ac:dyDescent="0.25">
      <c r="A117" s="728" t="s">
        <v>161</v>
      </c>
      <c r="B117" s="102" t="s">
        <v>162</v>
      </c>
      <c r="C117" s="561"/>
      <c r="D117" s="562"/>
      <c r="E117" s="562"/>
      <c r="F117" s="562"/>
      <c r="G117" s="563"/>
      <c r="H117" s="545"/>
      <c r="I117" s="546"/>
      <c r="J117" s="546"/>
      <c r="K117" s="288"/>
      <c r="L117" s="106"/>
      <c r="M117" s="106"/>
      <c r="N117" s="289"/>
    </row>
    <row r="118" spans="1:14" x14ac:dyDescent="0.25">
      <c r="A118" s="729"/>
      <c r="B118" s="110" t="s">
        <v>163</v>
      </c>
      <c r="C118" s="111"/>
      <c r="D118" s="112" t="s">
        <v>104</v>
      </c>
      <c r="E118" s="112"/>
      <c r="F118" s="112" t="s">
        <v>103</v>
      </c>
      <c r="G118" s="113"/>
      <c r="H118" s="290"/>
      <c r="I118" s="291"/>
      <c r="J118" s="291"/>
      <c r="K118" s="292"/>
      <c r="L118" s="114"/>
      <c r="M118" s="114"/>
      <c r="N118" s="293"/>
    </row>
    <row r="119" spans="1:14" x14ac:dyDescent="0.25">
      <c r="A119" s="729"/>
      <c r="B119" s="294" t="s">
        <v>164</v>
      </c>
      <c r="C119" s="521"/>
      <c r="D119" s="522"/>
      <c r="E119" s="522"/>
      <c r="F119" s="522"/>
      <c r="G119" s="523"/>
      <c r="H119" s="517"/>
      <c r="I119" s="544"/>
      <c r="J119" s="544"/>
      <c r="K119" s="254"/>
      <c r="L119" s="105"/>
      <c r="M119" s="105"/>
      <c r="N119" s="238"/>
    </row>
    <row r="120" spans="1:14" x14ac:dyDescent="0.25">
      <c r="A120" s="729"/>
      <c r="B120" s="294" t="s">
        <v>115</v>
      </c>
      <c r="C120" s="104"/>
      <c r="D120" s="78"/>
      <c r="E120" s="78"/>
      <c r="F120" s="78"/>
      <c r="G120" s="79"/>
      <c r="H120" s="296"/>
      <c r="I120" s="296"/>
      <c r="J120" s="295"/>
      <c r="K120" s="254"/>
      <c r="L120" s="105"/>
      <c r="M120" s="105"/>
      <c r="N120" s="238"/>
    </row>
    <row r="121" spans="1:14" x14ac:dyDescent="0.25">
      <c r="A121" s="729"/>
      <c r="B121" s="294" t="s">
        <v>116</v>
      </c>
      <c r="C121" s="104"/>
      <c r="D121" s="78"/>
      <c r="E121" s="78"/>
      <c r="F121" s="78"/>
      <c r="G121" s="79"/>
      <c r="H121" s="515"/>
      <c r="I121" s="516"/>
      <c r="J121" s="517"/>
      <c r="K121" s="254"/>
      <c r="L121" s="105"/>
      <c r="M121" s="105"/>
      <c r="N121" s="238"/>
    </row>
    <row r="122" spans="1:14" x14ac:dyDescent="0.25">
      <c r="A122" s="729"/>
      <c r="B122" s="185" t="s">
        <v>165</v>
      </c>
      <c r="C122" s="104"/>
      <c r="D122" s="78"/>
      <c r="E122" s="78"/>
      <c r="F122" s="78"/>
      <c r="G122" s="79"/>
      <c r="H122" s="515"/>
      <c r="I122" s="516"/>
      <c r="J122" s="517"/>
      <c r="K122" s="254"/>
      <c r="L122" s="105"/>
      <c r="M122" s="105"/>
      <c r="N122" s="238"/>
    </row>
    <row r="123" spans="1:14" x14ac:dyDescent="0.25">
      <c r="A123" s="729"/>
      <c r="B123" s="185" t="s">
        <v>109</v>
      </c>
      <c r="C123" s="104"/>
      <c r="D123" s="78"/>
      <c r="E123" s="78"/>
      <c r="F123" s="78"/>
      <c r="G123" s="79"/>
      <c r="H123" s="515"/>
      <c r="I123" s="516"/>
      <c r="J123" s="517"/>
      <c r="K123" s="254"/>
      <c r="L123" s="105"/>
      <c r="M123" s="105"/>
      <c r="N123" s="238"/>
    </row>
    <row r="124" spans="1:14" x14ac:dyDescent="0.25">
      <c r="A124" s="729"/>
      <c r="B124" s="190" t="s">
        <v>166</v>
      </c>
      <c r="C124" s="104" t="s">
        <v>167</v>
      </c>
      <c r="D124" s="78"/>
      <c r="E124" s="78" t="s">
        <v>168</v>
      </c>
      <c r="F124" s="78"/>
      <c r="G124" s="79" t="s">
        <v>169</v>
      </c>
      <c r="H124" s="515"/>
      <c r="I124" s="516"/>
      <c r="J124" s="517"/>
      <c r="K124" s="254"/>
      <c r="L124" s="105"/>
      <c r="M124" s="105"/>
      <c r="N124" s="238"/>
    </row>
    <row r="125" spans="1:14" x14ac:dyDescent="0.25">
      <c r="A125" s="729"/>
      <c r="B125" s="115" t="s">
        <v>164</v>
      </c>
      <c r="C125" s="104"/>
      <c r="D125" s="78"/>
      <c r="E125" s="78"/>
      <c r="F125" s="78"/>
      <c r="G125" s="79"/>
      <c r="H125" s="297"/>
      <c r="I125" s="296"/>
      <c r="J125" s="295"/>
      <c r="K125" s="254"/>
      <c r="L125" s="105"/>
      <c r="M125" s="105"/>
      <c r="N125" s="238"/>
    </row>
    <row r="126" spans="1:14" x14ac:dyDescent="0.25">
      <c r="A126" s="729"/>
      <c r="B126" s="115" t="s">
        <v>115</v>
      </c>
      <c r="C126" s="104"/>
      <c r="D126" s="78"/>
      <c r="E126" s="78"/>
      <c r="F126" s="78"/>
      <c r="G126" s="79"/>
      <c r="H126" s="515"/>
      <c r="I126" s="516"/>
      <c r="J126" s="517"/>
      <c r="K126" s="254"/>
      <c r="L126" s="105"/>
      <c r="M126" s="105"/>
      <c r="N126" s="238"/>
    </row>
    <row r="127" spans="1:14" x14ac:dyDescent="0.25">
      <c r="A127" s="729"/>
      <c r="B127" s="115" t="s">
        <v>116</v>
      </c>
      <c r="C127" s="104"/>
      <c r="D127" s="78"/>
      <c r="E127" s="78"/>
      <c r="F127" s="78"/>
      <c r="G127" s="79"/>
      <c r="H127" s="515"/>
      <c r="I127" s="516"/>
      <c r="J127" s="517"/>
      <c r="K127" s="254"/>
      <c r="L127" s="105"/>
      <c r="M127" s="105"/>
      <c r="N127" s="238"/>
    </row>
    <row r="128" spans="1:14" x14ac:dyDescent="0.25">
      <c r="A128" s="729"/>
      <c r="B128" s="116" t="s">
        <v>165</v>
      </c>
      <c r="C128" s="521"/>
      <c r="D128" s="522"/>
      <c r="E128" s="522"/>
      <c r="F128" s="522"/>
      <c r="G128" s="523"/>
      <c r="H128" s="517"/>
      <c r="I128" s="544"/>
      <c r="J128" s="544"/>
      <c r="K128" s="254"/>
      <c r="L128" s="105"/>
      <c r="M128" s="105"/>
      <c r="N128" s="238"/>
    </row>
    <row r="129" spans="1:14" x14ac:dyDescent="0.25">
      <c r="A129" s="729"/>
      <c r="B129" s="116" t="s">
        <v>109</v>
      </c>
      <c r="C129" s="104"/>
      <c r="D129" s="78"/>
      <c r="E129" s="78"/>
      <c r="F129" s="78"/>
      <c r="G129" s="79"/>
      <c r="H129" s="515"/>
      <c r="I129" s="516"/>
      <c r="J129" s="517"/>
      <c r="K129" s="254"/>
      <c r="L129" s="105"/>
      <c r="M129" s="105"/>
      <c r="N129" s="238"/>
    </row>
    <row r="130" spans="1:14" x14ac:dyDescent="0.25">
      <c r="A130" s="729"/>
      <c r="B130" s="53" t="s">
        <v>170</v>
      </c>
      <c r="C130" s="518"/>
      <c r="D130" s="519"/>
      <c r="E130" s="519"/>
      <c r="F130" s="519"/>
      <c r="G130" s="520"/>
      <c r="H130" s="517"/>
      <c r="I130" s="544"/>
      <c r="J130" s="544"/>
      <c r="K130" s="254"/>
      <c r="L130" s="105"/>
      <c r="M130" s="105"/>
      <c r="N130" s="238"/>
    </row>
    <row r="131" spans="1:14" x14ac:dyDescent="0.25">
      <c r="A131" s="729"/>
      <c r="B131" s="294" t="s">
        <v>171</v>
      </c>
      <c r="C131" s="521"/>
      <c r="D131" s="522"/>
      <c r="E131" s="522"/>
      <c r="F131" s="522"/>
      <c r="G131" s="523"/>
      <c r="H131" s="517"/>
      <c r="I131" s="544"/>
      <c r="J131" s="544"/>
      <c r="K131" s="254"/>
      <c r="L131" s="105"/>
      <c r="M131" s="105"/>
      <c r="N131" s="238"/>
    </row>
    <row r="132" spans="1:14" x14ac:dyDescent="0.25">
      <c r="A132" s="729"/>
      <c r="B132" s="294" t="s">
        <v>172</v>
      </c>
      <c r="C132" s="521"/>
      <c r="D132" s="522"/>
      <c r="E132" s="522"/>
      <c r="F132" s="522"/>
      <c r="G132" s="523"/>
      <c r="H132" s="517"/>
      <c r="I132" s="544"/>
      <c r="J132" s="544"/>
      <c r="K132" s="254"/>
      <c r="L132" s="105"/>
      <c r="M132" s="105"/>
      <c r="N132" s="238"/>
    </row>
    <row r="133" spans="1:14" x14ac:dyDescent="0.25">
      <c r="A133" s="729"/>
      <c r="B133" s="294" t="s">
        <v>173</v>
      </c>
      <c r="C133" s="104"/>
      <c r="D133" s="78"/>
      <c r="E133" s="78"/>
      <c r="F133" s="78"/>
      <c r="G133" s="79"/>
      <c r="H133" s="515"/>
      <c r="I133" s="516"/>
      <c r="J133" s="517"/>
      <c r="K133" s="254"/>
      <c r="L133" s="105"/>
      <c r="M133" s="105"/>
      <c r="N133" s="238"/>
    </row>
    <row r="134" spans="1:14" x14ac:dyDescent="0.25">
      <c r="A134" s="729"/>
      <c r="B134" s="294" t="s">
        <v>174</v>
      </c>
      <c r="C134" s="104"/>
      <c r="D134" s="78"/>
      <c r="E134" s="78"/>
      <c r="F134" s="78"/>
      <c r="G134" s="79"/>
      <c r="H134" s="515"/>
      <c r="I134" s="516"/>
      <c r="J134" s="517"/>
      <c r="K134" s="254"/>
      <c r="L134" s="105"/>
      <c r="M134" s="105"/>
      <c r="N134" s="238"/>
    </row>
    <row r="135" spans="1:14" x14ac:dyDescent="0.25">
      <c r="A135" s="729"/>
      <c r="B135" s="294" t="s">
        <v>175</v>
      </c>
      <c r="C135" s="104"/>
      <c r="D135" s="78"/>
      <c r="E135" s="78"/>
      <c r="F135" s="78"/>
      <c r="G135" s="79"/>
      <c r="H135" s="515"/>
      <c r="I135" s="516"/>
      <c r="J135" s="517"/>
      <c r="K135" s="254"/>
      <c r="L135" s="105"/>
      <c r="M135" s="105"/>
      <c r="N135" s="238"/>
    </row>
    <row r="136" spans="1:14" x14ac:dyDescent="0.25">
      <c r="A136" s="729"/>
      <c r="B136" s="294" t="s">
        <v>164</v>
      </c>
      <c r="C136" s="104"/>
      <c r="D136" s="78"/>
      <c r="E136" s="78"/>
      <c r="F136" s="78"/>
      <c r="G136" s="79"/>
      <c r="H136" s="515"/>
      <c r="I136" s="516"/>
      <c r="J136" s="517"/>
      <c r="K136" s="254"/>
      <c r="L136" s="105"/>
      <c r="M136" s="105"/>
      <c r="N136" s="238"/>
    </row>
    <row r="137" spans="1:14" x14ac:dyDescent="0.25">
      <c r="A137" s="729"/>
      <c r="B137" s="294" t="s">
        <v>115</v>
      </c>
      <c r="C137" s="104"/>
      <c r="D137" s="78"/>
      <c r="E137" s="78"/>
      <c r="F137" s="78"/>
      <c r="G137" s="79"/>
      <c r="H137" s="515"/>
      <c r="I137" s="516"/>
      <c r="J137" s="517"/>
      <c r="K137" s="254"/>
      <c r="L137" s="105"/>
      <c r="M137" s="105"/>
      <c r="N137" s="238"/>
    </row>
    <row r="138" spans="1:14" x14ac:dyDescent="0.25">
      <c r="A138" s="729"/>
      <c r="B138" s="294" t="s">
        <v>116</v>
      </c>
      <c r="C138" s="104"/>
      <c r="D138" s="78"/>
      <c r="E138" s="78"/>
      <c r="F138" s="78"/>
      <c r="G138" s="79"/>
      <c r="H138" s="515"/>
      <c r="I138" s="516"/>
      <c r="J138" s="517"/>
      <c r="K138" s="254"/>
      <c r="L138" s="105"/>
      <c r="M138" s="105"/>
      <c r="N138" s="238"/>
    </row>
    <row r="139" spans="1:14" x14ac:dyDescent="0.25">
      <c r="A139" s="729"/>
      <c r="B139" s="185" t="s">
        <v>165</v>
      </c>
      <c r="C139" s="521"/>
      <c r="D139" s="522"/>
      <c r="E139" s="522"/>
      <c r="F139" s="522"/>
      <c r="G139" s="523"/>
      <c r="H139" s="517"/>
      <c r="I139" s="544"/>
      <c r="J139" s="544"/>
      <c r="K139" s="254"/>
      <c r="L139" s="105"/>
      <c r="M139" s="105"/>
      <c r="N139" s="238"/>
    </row>
    <row r="140" spans="1:14" ht="15.75" thickBot="1" x14ac:dyDescent="0.3">
      <c r="A140" s="729"/>
      <c r="B140" s="298" t="s">
        <v>109</v>
      </c>
      <c r="C140" s="77"/>
      <c r="D140" s="107"/>
      <c r="E140" s="107"/>
      <c r="F140" s="107"/>
      <c r="G140" s="108"/>
      <c r="H140" s="552"/>
      <c r="I140" s="553"/>
      <c r="J140" s="554"/>
      <c r="K140" s="273"/>
      <c r="L140" s="109"/>
      <c r="M140" s="109"/>
      <c r="N140" s="236"/>
    </row>
    <row r="141" spans="1:14" ht="30" x14ac:dyDescent="0.25">
      <c r="A141" s="619" t="s">
        <v>176</v>
      </c>
      <c r="B141" s="242" t="s">
        <v>177</v>
      </c>
      <c r="C141" s="527"/>
      <c r="D141" s="528"/>
      <c r="E141" s="528"/>
      <c r="F141" s="528"/>
      <c r="G141" s="529"/>
      <c r="H141" s="615">
        <v>26</v>
      </c>
      <c r="I141" s="615"/>
      <c r="J141" s="615"/>
      <c r="K141" s="299">
        <v>4</v>
      </c>
      <c r="L141" s="299">
        <v>8</v>
      </c>
      <c r="M141" s="300" t="s">
        <v>18</v>
      </c>
      <c r="N141" s="243" t="s">
        <v>178</v>
      </c>
    </row>
    <row r="142" spans="1:14" ht="30" x14ac:dyDescent="0.25">
      <c r="A142" s="620"/>
      <c r="B142" s="244" t="s">
        <v>179</v>
      </c>
      <c r="C142" s="524"/>
      <c r="D142" s="525"/>
      <c r="E142" s="525"/>
      <c r="F142" s="525"/>
      <c r="G142" s="526"/>
      <c r="H142" s="601" t="s">
        <v>180</v>
      </c>
      <c r="I142" s="601"/>
      <c r="J142" s="601"/>
      <c r="K142" s="250" t="s">
        <v>181</v>
      </c>
      <c r="L142" s="250">
        <v>95</v>
      </c>
      <c r="M142" s="301" t="s">
        <v>18</v>
      </c>
      <c r="N142" s="245" t="s">
        <v>182</v>
      </c>
    </row>
    <row r="143" spans="1:14" ht="30" x14ac:dyDescent="0.25">
      <c r="A143" s="620"/>
      <c r="B143" s="244" t="s">
        <v>183</v>
      </c>
      <c r="C143" s="524"/>
      <c r="D143" s="525"/>
      <c r="E143" s="525"/>
      <c r="F143" s="525"/>
      <c r="G143" s="526"/>
      <c r="H143" s="601" t="s">
        <v>184</v>
      </c>
      <c r="I143" s="601"/>
      <c r="J143" s="601"/>
      <c r="K143" s="250" t="s">
        <v>185</v>
      </c>
      <c r="L143" s="250" t="s">
        <v>186</v>
      </c>
      <c r="M143" s="301" t="s">
        <v>18</v>
      </c>
      <c r="N143" s="245" t="s">
        <v>187</v>
      </c>
    </row>
    <row r="144" spans="1:14" ht="30" x14ac:dyDescent="0.25">
      <c r="A144" s="620"/>
      <c r="B144" s="244" t="s">
        <v>188</v>
      </c>
      <c r="C144" s="524"/>
      <c r="D144" s="525"/>
      <c r="E144" s="525"/>
      <c r="F144" s="525"/>
      <c r="G144" s="526"/>
      <c r="H144" s="602">
        <v>1</v>
      </c>
      <c r="I144" s="602"/>
      <c r="J144" s="602"/>
      <c r="K144" s="250">
        <v>0</v>
      </c>
      <c r="L144" s="250">
        <v>0</v>
      </c>
      <c r="M144" s="301" t="s">
        <v>18</v>
      </c>
      <c r="N144" s="245" t="s">
        <v>187</v>
      </c>
    </row>
    <row r="145" spans="1:14" hidden="1" x14ac:dyDescent="0.25">
      <c r="A145" s="620"/>
      <c r="B145" s="244" t="s">
        <v>189</v>
      </c>
      <c r="C145" s="263"/>
      <c r="D145" s="263"/>
      <c r="E145" s="263"/>
      <c r="F145" s="263"/>
      <c r="G145" s="263"/>
      <c r="H145" s="616">
        <v>0.98799999999999999</v>
      </c>
      <c r="I145" s="617"/>
      <c r="J145" s="618"/>
      <c r="K145" s="250" t="s">
        <v>18</v>
      </c>
      <c r="L145" s="250" t="s">
        <v>18</v>
      </c>
      <c r="M145" s="301" t="s">
        <v>18</v>
      </c>
      <c r="N145" s="245"/>
    </row>
    <row r="146" spans="1:14" x14ac:dyDescent="0.25">
      <c r="A146" s="620"/>
      <c r="B146" s="244" t="s">
        <v>190</v>
      </c>
      <c r="C146" s="524"/>
      <c r="D146" s="525"/>
      <c r="E146" s="525"/>
      <c r="F146" s="525"/>
      <c r="G146" s="526"/>
      <c r="H146" s="606">
        <v>114</v>
      </c>
      <c r="I146" s="606"/>
      <c r="J146" s="606"/>
      <c r="K146" s="250">
        <v>120</v>
      </c>
      <c r="L146" s="250">
        <v>219</v>
      </c>
      <c r="M146" s="301" t="s">
        <v>18</v>
      </c>
      <c r="N146" s="245" t="s">
        <v>191</v>
      </c>
    </row>
    <row r="147" spans="1:14" ht="30.75" thickBot="1" x14ac:dyDescent="0.3">
      <c r="A147" s="621"/>
      <c r="B147" s="246" t="s">
        <v>192</v>
      </c>
      <c r="C147" s="530"/>
      <c r="D147" s="531"/>
      <c r="E147" s="531"/>
      <c r="F147" s="531"/>
      <c r="G147" s="532"/>
      <c r="H147" s="605" t="s">
        <v>193</v>
      </c>
      <c r="I147" s="605"/>
      <c r="J147" s="605"/>
      <c r="K147" s="251" t="s">
        <v>194</v>
      </c>
      <c r="L147" s="251">
        <v>0</v>
      </c>
      <c r="M147" s="302" t="s">
        <v>18</v>
      </c>
      <c r="N147" s="247" t="s">
        <v>195</v>
      </c>
    </row>
    <row r="148" spans="1:14" x14ac:dyDescent="0.25">
      <c r="A148" s="619" t="s">
        <v>196</v>
      </c>
      <c r="B148" s="242" t="s">
        <v>197</v>
      </c>
      <c r="C148" s="527"/>
      <c r="D148" s="528"/>
      <c r="E148" s="528"/>
      <c r="F148" s="528"/>
      <c r="G148" s="529"/>
      <c r="H148" s="683">
        <v>1</v>
      </c>
      <c r="I148" s="684"/>
      <c r="J148" s="685"/>
      <c r="K148" s="303">
        <v>1</v>
      </c>
      <c r="L148" s="300" t="s">
        <v>18</v>
      </c>
      <c r="M148" s="300" t="s">
        <v>18</v>
      </c>
      <c r="N148" s="243" t="s">
        <v>198</v>
      </c>
    </row>
    <row r="149" spans="1:14" ht="90" x14ac:dyDescent="0.25">
      <c r="A149" s="620"/>
      <c r="B149" s="244" t="s">
        <v>199</v>
      </c>
      <c r="C149" s="524"/>
      <c r="D149" s="525"/>
      <c r="E149" s="525"/>
      <c r="F149" s="525"/>
      <c r="G149" s="526"/>
      <c r="H149" s="680" t="s">
        <v>200</v>
      </c>
      <c r="I149" s="681"/>
      <c r="J149" s="682"/>
      <c r="K149" s="244" t="s">
        <v>201</v>
      </c>
      <c r="L149" s="244" t="s">
        <v>202</v>
      </c>
      <c r="M149" s="301" t="s">
        <v>18</v>
      </c>
      <c r="N149" s="245" t="s">
        <v>203</v>
      </c>
    </row>
    <row r="150" spans="1:14" ht="17.25" x14ac:dyDescent="0.25">
      <c r="A150" s="679"/>
      <c r="B150" s="99" t="s">
        <v>204</v>
      </c>
      <c r="C150" s="549"/>
      <c r="D150" s="549"/>
      <c r="E150" s="549"/>
      <c r="F150" s="549"/>
      <c r="G150" s="549"/>
      <c r="H150" s="686">
        <v>1.98</v>
      </c>
      <c r="I150" s="687"/>
      <c r="J150" s="688"/>
      <c r="K150" s="304" t="s">
        <v>18</v>
      </c>
      <c r="L150" s="304" t="s">
        <v>18</v>
      </c>
      <c r="M150" s="304" t="s">
        <v>18</v>
      </c>
      <c r="N150" s="245" t="s">
        <v>205</v>
      </c>
    </row>
    <row r="151" spans="1:14" ht="15.75" thickBot="1" x14ac:dyDescent="0.3">
      <c r="A151" s="621"/>
      <c r="B151" s="246" t="s">
        <v>206</v>
      </c>
      <c r="C151" s="530"/>
      <c r="D151" s="531"/>
      <c r="E151" s="531"/>
      <c r="F151" s="531"/>
      <c r="G151" s="532"/>
      <c r="H151" s="664">
        <v>0.88</v>
      </c>
      <c r="I151" s="665"/>
      <c r="J151" s="666"/>
      <c r="K151" s="305">
        <v>0.86</v>
      </c>
      <c r="L151" s="305">
        <v>0.85</v>
      </c>
      <c r="M151" s="305">
        <v>0.85</v>
      </c>
      <c r="N151" s="247" t="s">
        <v>207</v>
      </c>
    </row>
    <row r="152" spans="1:14" ht="15.75" thickBot="1" x14ac:dyDescent="0.3">
      <c r="A152" s="46" t="s">
        <v>208</v>
      </c>
      <c r="B152" s="47"/>
      <c r="C152" s="47"/>
      <c r="D152" s="47"/>
      <c r="E152" s="47"/>
      <c r="F152" s="47"/>
      <c r="G152" s="47"/>
      <c r="H152" s="48"/>
      <c r="I152" s="48"/>
      <c r="J152" s="48"/>
      <c r="K152" s="48"/>
      <c r="L152" s="48"/>
      <c r="M152" s="48"/>
      <c r="N152" s="49"/>
    </row>
    <row r="153" spans="1:14" x14ac:dyDescent="0.25">
      <c r="A153" s="661" t="s">
        <v>209</v>
      </c>
      <c r="B153" s="187" t="s">
        <v>210</v>
      </c>
      <c r="C153" s="527"/>
      <c r="D153" s="528"/>
      <c r="E153" s="528"/>
      <c r="F153" s="528"/>
      <c r="G153" s="529"/>
      <c r="H153" s="667">
        <v>22199586149</v>
      </c>
      <c r="I153" s="668"/>
      <c r="J153" s="669"/>
      <c r="K153" s="193">
        <v>9281945422</v>
      </c>
      <c r="L153" s="193">
        <v>7484211023</v>
      </c>
      <c r="M153" s="306" t="s">
        <v>18</v>
      </c>
      <c r="N153" s="307" t="s">
        <v>211</v>
      </c>
    </row>
    <row r="154" spans="1:14" x14ac:dyDescent="0.25">
      <c r="A154" s="662"/>
      <c r="B154" s="244" t="s">
        <v>212</v>
      </c>
      <c r="C154" s="524"/>
      <c r="D154" s="525"/>
      <c r="E154" s="525"/>
      <c r="F154" s="525"/>
      <c r="G154" s="526"/>
      <c r="H154" s="670">
        <v>41197650</v>
      </c>
      <c r="I154" s="671"/>
      <c r="J154" s="672"/>
      <c r="K154" s="308">
        <v>11767441</v>
      </c>
      <c r="L154" s="308">
        <v>8539903</v>
      </c>
      <c r="M154" s="301" t="s">
        <v>18</v>
      </c>
      <c r="N154" s="309" t="s">
        <v>213</v>
      </c>
    </row>
    <row r="155" spans="1:14" x14ac:dyDescent="0.25">
      <c r="A155" s="662"/>
      <c r="B155" s="244" t="s">
        <v>214</v>
      </c>
      <c r="C155" s="524"/>
      <c r="D155" s="525"/>
      <c r="E155" s="525"/>
      <c r="F155" s="525"/>
      <c r="G155" s="526"/>
      <c r="H155" s="673">
        <v>94300</v>
      </c>
      <c r="I155" s="674"/>
      <c r="J155" s="675"/>
      <c r="K155" s="308">
        <v>77000</v>
      </c>
      <c r="L155" s="308">
        <v>78453</v>
      </c>
      <c r="M155" s="301" t="s">
        <v>18</v>
      </c>
      <c r="N155" s="309" t="s">
        <v>215</v>
      </c>
    </row>
    <row r="156" spans="1:14" x14ac:dyDescent="0.25">
      <c r="A156" s="662"/>
      <c r="B156" s="244" t="s">
        <v>216</v>
      </c>
      <c r="C156" s="524"/>
      <c r="D156" s="525"/>
      <c r="E156" s="525"/>
      <c r="F156" s="525"/>
      <c r="G156" s="526"/>
      <c r="H156" s="670">
        <v>5536335</v>
      </c>
      <c r="I156" s="671"/>
      <c r="J156" s="672"/>
      <c r="K156" s="308">
        <v>1030403</v>
      </c>
      <c r="L156" s="310">
        <v>1295144</v>
      </c>
      <c r="M156" s="301" t="s">
        <v>18</v>
      </c>
      <c r="N156" s="309" t="s">
        <v>217</v>
      </c>
    </row>
    <row r="157" spans="1:14" ht="15.75" thickBot="1" x14ac:dyDescent="0.3">
      <c r="A157" s="663"/>
      <c r="B157" s="246" t="s">
        <v>218</v>
      </c>
      <c r="C157" s="530"/>
      <c r="D157" s="531"/>
      <c r="E157" s="531"/>
      <c r="F157" s="531"/>
      <c r="G157" s="532"/>
      <c r="H157" s="676">
        <v>14663</v>
      </c>
      <c r="I157" s="677"/>
      <c r="J157" s="678"/>
      <c r="K157" s="311">
        <v>4517</v>
      </c>
      <c r="L157" s="312">
        <v>1755</v>
      </c>
      <c r="M157" s="302" t="s">
        <v>18</v>
      </c>
      <c r="N157" s="313" t="s">
        <v>219</v>
      </c>
    </row>
    <row r="159" spans="1:14" x14ac:dyDescent="0.25">
      <c r="A159" s="1" t="s">
        <v>220</v>
      </c>
      <c r="B159" s="314"/>
      <c r="C159" s="314"/>
      <c r="D159" s="314"/>
      <c r="E159" s="314"/>
      <c r="F159" s="314"/>
      <c r="G159" s="314"/>
      <c r="H159" s="189"/>
      <c r="I159" s="189"/>
      <c r="J159" s="189"/>
      <c r="K159" s="189"/>
      <c r="L159" s="189"/>
      <c r="M159" s="189"/>
      <c r="N159" s="190"/>
    </row>
    <row r="160" spans="1:14" ht="17.25" x14ac:dyDescent="0.25">
      <c r="A160" s="4" t="s">
        <v>221</v>
      </c>
      <c r="B160" s="314" t="s">
        <v>222</v>
      </c>
      <c r="C160" s="314"/>
      <c r="D160" s="314"/>
      <c r="E160" s="314"/>
      <c r="F160" s="314"/>
      <c r="G160" s="314"/>
      <c r="H160" s="189"/>
      <c r="I160" s="189"/>
      <c r="J160" s="189"/>
      <c r="K160" s="189"/>
      <c r="L160" s="189"/>
      <c r="M160" s="189"/>
      <c r="N160" s="190"/>
    </row>
    <row r="161" spans="1:13" ht="17.25" x14ac:dyDescent="0.25">
      <c r="A161" s="4" t="s">
        <v>223</v>
      </c>
      <c r="B161" s="6" t="s">
        <v>224</v>
      </c>
      <c r="C161" s="6"/>
      <c r="D161" s="6"/>
      <c r="E161" s="6"/>
      <c r="F161" s="6"/>
      <c r="G161" s="6"/>
      <c r="H161" s="189"/>
      <c r="I161" s="189"/>
      <c r="J161" s="189"/>
      <c r="K161" s="189"/>
      <c r="L161" s="189"/>
      <c r="M161" s="189"/>
    </row>
    <row r="162" spans="1:13" ht="17.25" x14ac:dyDescent="0.25">
      <c r="A162" s="4" t="s">
        <v>225</v>
      </c>
      <c r="B162" s="314" t="s">
        <v>226</v>
      </c>
      <c r="C162" s="314"/>
      <c r="D162" s="314"/>
      <c r="E162" s="314"/>
      <c r="F162" s="314"/>
      <c r="G162" s="314"/>
      <c r="H162" s="189"/>
      <c r="I162" s="189"/>
      <c r="J162" s="189"/>
      <c r="K162" s="189"/>
      <c r="L162" s="189"/>
      <c r="M162" s="189"/>
    </row>
    <row r="163" spans="1:13" ht="17.25" x14ac:dyDescent="0.25">
      <c r="A163" s="4" t="s">
        <v>227</v>
      </c>
      <c r="B163" s="2" t="s">
        <v>228</v>
      </c>
      <c r="C163" s="2"/>
      <c r="D163" s="2"/>
      <c r="E163" s="2"/>
      <c r="F163" s="2"/>
      <c r="G163" s="2"/>
      <c r="H163" s="189"/>
      <c r="I163" s="189"/>
      <c r="J163" s="189"/>
      <c r="K163" s="189"/>
      <c r="L163" s="189"/>
      <c r="M163" s="189"/>
    </row>
    <row r="164" spans="1:13" ht="17.25" x14ac:dyDescent="0.25">
      <c r="A164" s="4" t="s">
        <v>229</v>
      </c>
      <c r="B164" s="191" t="s">
        <v>230</v>
      </c>
      <c r="C164" s="191"/>
      <c r="D164" s="191"/>
      <c r="E164" s="191"/>
      <c r="F164" s="191"/>
      <c r="G164" s="191"/>
      <c r="H164" s="189"/>
      <c r="I164" s="189"/>
      <c r="J164" s="189"/>
      <c r="K164" s="189"/>
      <c r="L164" s="189"/>
      <c r="M164" s="189"/>
    </row>
    <row r="165" spans="1:13" ht="17.25" x14ac:dyDescent="0.25">
      <c r="A165" s="5" t="s">
        <v>231</v>
      </c>
      <c r="B165" s="191" t="s">
        <v>232</v>
      </c>
      <c r="C165" s="191"/>
      <c r="D165" s="191"/>
      <c r="E165" s="191"/>
      <c r="F165" s="191"/>
      <c r="G165" s="191"/>
      <c r="H165" s="189"/>
      <c r="I165" s="189"/>
      <c r="J165" s="189"/>
      <c r="K165" s="189"/>
      <c r="L165" s="189"/>
      <c r="M165" s="189"/>
    </row>
    <row r="166" spans="1:13" ht="17.25" x14ac:dyDescent="0.25">
      <c r="A166" s="4" t="s">
        <v>233</v>
      </c>
      <c r="B166" s="191" t="s">
        <v>234</v>
      </c>
      <c r="C166" s="191"/>
      <c r="D166" s="191"/>
      <c r="E166" s="191"/>
      <c r="F166" s="191"/>
      <c r="G166" s="191"/>
      <c r="H166" s="189"/>
      <c r="I166" s="189"/>
      <c r="J166" s="189"/>
      <c r="K166" s="189"/>
      <c r="L166" s="189"/>
      <c r="M166" s="315"/>
    </row>
    <row r="167" spans="1:13" ht="17.25" x14ac:dyDescent="0.25">
      <c r="A167" s="34" t="s">
        <v>235</v>
      </c>
      <c r="B167" s="6" t="s">
        <v>236</v>
      </c>
      <c r="C167" s="6"/>
      <c r="D167" s="6"/>
      <c r="E167" s="6"/>
      <c r="F167" s="6"/>
      <c r="G167" s="6"/>
      <c r="H167" s="189"/>
      <c r="I167" s="189"/>
      <c r="J167" s="189"/>
      <c r="K167" s="189"/>
      <c r="L167" s="189"/>
      <c r="M167" s="35"/>
    </row>
    <row r="168" spans="1:13" ht="17.25" x14ac:dyDescent="0.25">
      <c r="A168" s="4" t="s">
        <v>237</v>
      </c>
      <c r="B168" s="2" t="s">
        <v>238</v>
      </c>
      <c r="C168" s="2"/>
      <c r="D168" s="2"/>
      <c r="E168" s="2"/>
      <c r="F168" s="2"/>
      <c r="G168" s="2"/>
      <c r="H168" s="189"/>
      <c r="I168" s="189"/>
      <c r="J168" s="189"/>
      <c r="K168" s="189"/>
      <c r="L168" s="189"/>
      <c r="M168" s="189"/>
    </row>
  </sheetData>
  <mergeCells count="299">
    <mergeCell ref="H37:J37"/>
    <mergeCell ref="H39:J39"/>
    <mergeCell ref="H58:J58"/>
    <mergeCell ref="H59:J59"/>
    <mergeCell ref="H38:J38"/>
    <mergeCell ref="H52:J52"/>
    <mergeCell ref="H53:J53"/>
    <mergeCell ref="H54:J54"/>
    <mergeCell ref="H55:J55"/>
    <mergeCell ref="H40:J40"/>
    <mergeCell ref="H50:J50"/>
    <mergeCell ref="H51:J51"/>
    <mergeCell ref="H41:J41"/>
    <mergeCell ref="H45:J45"/>
    <mergeCell ref="H44:J44"/>
    <mergeCell ref="H43:J43"/>
    <mergeCell ref="H42:J42"/>
    <mergeCell ref="H26:J26"/>
    <mergeCell ref="H27:J27"/>
    <mergeCell ref="H28:J28"/>
    <mergeCell ref="H29:J29"/>
    <mergeCell ref="H46:J46"/>
    <mergeCell ref="H48:J48"/>
    <mergeCell ref="H49:J49"/>
    <mergeCell ref="A26:A28"/>
    <mergeCell ref="A141:A147"/>
    <mergeCell ref="H30:J30"/>
    <mergeCell ref="H31:J31"/>
    <mergeCell ref="H32:J32"/>
    <mergeCell ref="H33:J33"/>
    <mergeCell ref="H34:J34"/>
    <mergeCell ref="H35:J35"/>
    <mergeCell ref="H36:J36"/>
    <mergeCell ref="A48:A55"/>
    <mergeCell ref="A60:A112"/>
    <mergeCell ref="H101:J101"/>
    <mergeCell ref="H102:J102"/>
    <mergeCell ref="A29:A45"/>
    <mergeCell ref="A117:A140"/>
    <mergeCell ref="H56:J56"/>
    <mergeCell ref="H57:J57"/>
    <mergeCell ref="H107:J107"/>
    <mergeCell ref="H108:J108"/>
    <mergeCell ref="H109:J109"/>
    <mergeCell ref="I60:J60"/>
    <mergeCell ref="N100:N110"/>
    <mergeCell ref="N60:N99"/>
    <mergeCell ref="I61:J61"/>
    <mergeCell ref="I62:J62"/>
    <mergeCell ref="I64:J64"/>
    <mergeCell ref="I65:J65"/>
    <mergeCell ref="I66:J66"/>
    <mergeCell ref="I67:J67"/>
    <mergeCell ref="I69:J69"/>
    <mergeCell ref="A153:A157"/>
    <mergeCell ref="H151:J151"/>
    <mergeCell ref="H153:J153"/>
    <mergeCell ref="H154:J154"/>
    <mergeCell ref="H155:J155"/>
    <mergeCell ref="H156:J156"/>
    <mergeCell ref="H157:J157"/>
    <mergeCell ref="A148:A151"/>
    <mergeCell ref="H149:J149"/>
    <mergeCell ref="H148:J148"/>
    <mergeCell ref="C151:G151"/>
    <mergeCell ref="C150:G150"/>
    <mergeCell ref="C149:G149"/>
    <mergeCell ref="C148:G148"/>
    <mergeCell ref="H150:J150"/>
    <mergeCell ref="C157:G157"/>
    <mergeCell ref="C156:G156"/>
    <mergeCell ref="C155:G155"/>
    <mergeCell ref="C154:G154"/>
    <mergeCell ref="C153:G153"/>
    <mergeCell ref="H24:J24"/>
    <mergeCell ref="A6:A22"/>
    <mergeCell ref="A23:A25"/>
    <mergeCell ref="H12:J12"/>
    <mergeCell ref="H14:J14"/>
    <mergeCell ref="H15:J15"/>
    <mergeCell ref="H18:J18"/>
    <mergeCell ref="H20:J20"/>
    <mergeCell ref="H9:J9"/>
    <mergeCell ref="H13:J13"/>
    <mergeCell ref="H19:J19"/>
    <mergeCell ref="H16:J16"/>
    <mergeCell ref="H17:J17"/>
    <mergeCell ref="H25:J25"/>
    <mergeCell ref="C9:G9"/>
    <mergeCell ref="C10:G10"/>
    <mergeCell ref="C11:G11"/>
    <mergeCell ref="C12:G12"/>
    <mergeCell ref="C13:G13"/>
    <mergeCell ref="A1:B1"/>
    <mergeCell ref="H143:J143"/>
    <mergeCell ref="H144:J144"/>
    <mergeCell ref="I70:J70"/>
    <mergeCell ref="H147:J147"/>
    <mergeCell ref="H146:J146"/>
    <mergeCell ref="H103:J103"/>
    <mergeCell ref="H105:J105"/>
    <mergeCell ref="H106:J106"/>
    <mergeCell ref="H100:J100"/>
    <mergeCell ref="H110:J110"/>
    <mergeCell ref="H112:J112"/>
    <mergeCell ref="H141:J141"/>
    <mergeCell ref="H145:J145"/>
    <mergeCell ref="H142:J142"/>
    <mergeCell ref="A56:A59"/>
    <mergeCell ref="H4:J4"/>
    <mergeCell ref="H6:J6"/>
    <mergeCell ref="H7:J7"/>
    <mergeCell ref="H8:J8"/>
    <mergeCell ref="H10:J10"/>
    <mergeCell ref="H21:J21"/>
    <mergeCell ref="H22:J22"/>
    <mergeCell ref="H23:J23"/>
    <mergeCell ref="C4:G4"/>
    <mergeCell ref="C5:G5"/>
    <mergeCell ref="C6:G6"/>
    <mergeCell ref="C7:G7"/>
    <mergeCell ref="C8:G8"/>
    <mergeCell ref="C23:G23"/>
    <mergeCell ref="C28:G28"/>
    <mergeCell ref="C27:G27"/>
    <mergeCell ref="C26:G26"/>
    <mergeCell ref="C14:G14"/>
    <mergeCell ref="C15:G15"/>
    <mergeCell ref="C22:G22"/>
    <mergeCell ref="C21:G21"/>
    <mergeCell ref="C20:G20"/>
    <mergeCell ref="C19:G19"/>
    <mergeCell ref="C18:G18"/>
    <mergeCell ref="C17:G17"/>
    <mergeCell ref="C16:G16"/>
    <mergeCell ref="C38:G38"/>
    <mergeCell ref="C37:G37"/>
    <mergeCell ref="C46:G46"/>
    <mergeCell ref="C45:G45"/>
    <mergeCell ref="C44:G44"/>
    <mergeCell ref="C43:G43"/>
    <mergeCell ref="C42:G42"/>
    <mergeCell ref="C25:G25"/>
    <mergeCell ref="C24:G24"/>
    <mergeCell ref="C67:D67"/>
    <mergeCell ref="C31:G31"/>
    <mergeCell ref="C30:G30"/>
    <mergeCell ref="C29:G29"/>
    <mergeCell ref="H104:J104"/>
    <mergeCell ref="I68:J68"/>
    <mergeCell ref="I63:J63"/>
    <mergeCell ref="C60:D60"/>
    <mergeCell ref="E60:G60"/>
    <mergeCell ref="E61:G61"/>
    <mergeCell ref="E62:G62"/>
    <mergeCell ref="E64:G64"/>
    <mergeCell ref="E63:G63"/>
    <mergeCell ref="E65:G65"/>
    <mergeCell ref="E66:G66"/>
    <mergeCell ref="E67:G67"/>
    <mergeCell ref="C36:G36"/>
    <mergeCell ref="C35:G35"/>
    <mergeCell ref="C34:G34"/>
    <mergeCell ref="C33:G33"/>
    <mergeCell ref="C32:G32"/>
    <mergeCell ref="C41:G41"/>
    <mergeCell ref="C40:G40"/>
    <mergeCell ref="C39:G39"/>
    <mergeCell ref="C61:D61"/>
    <mergeCell ref="C70:D70"/>
    <mergeCell ref="E70:G70"/>
    <mergeCell ref="C82:D82"/>
    <mergeCell ref="E81:F81"/>
    <mergeCell ref="E80:F80"/>
    <mergeCell ref="E79:F79"/>
    <mergeCell ref="E78:F78"/>
    <mergeCell ref="E77:F77"/>
    <mergeCell ref="E76:F76"/>
    <mergeCell ref="E75:F75"/>
    <mergeCell ref="E74:F74"/>
    <mergeCell ref="E73:F73"/>
    <mergeCell ref="E72:F72"/>
    <mergeCell ref="C72:D72"/>
    <mergeCell ref="C66:D66"/>
    <mergeCell ref="C65:D65"/>
    <mergeCell ref="C64:D64"/>
    <mergeCell ref="C63:D63"/>
    <mergeCell ref="C62:D62"/>
    <mergeCell ref="E68:G68"/>
    <mergeCell ref="E69:G69"/>
    <mergeCell ref="C69:D69"/>
    <mergeCell ref="C68:D68"/>
    <mergeCell ref="C88:D88"/>
    <mergeCell ref="C89:D89"/>
    <mergeCell ref="C90:D90"/>
    <mergeCell ref="C91:D91"/>
    <mergeCell ref="C92:D92"/>
    <mergeCell ref="C83:D83"/>
    <mergeCell ref="C84:D84"/>
    <mergeCell ref="C85:D85"/>
    <mergeCell ref="C86:D86"/>
    <mergeCell ref="C87:D87"/>
    <mergeCell ref="C98:D98"/>
    <mergeCell ref="C99:D99"/>
    <mergeCell ref="E99:F99"/>
    <mergeCell ref="E98:F98"/>
    <mergeCell ref="E97:F97"/>
    <mergeCell ref="C93:D93"/>
    <mergeCell ref="C94:D94"/>
    <mergeCell ref="C95:D95"/>
    <mergeCell ref="C96:D96"/>
    <mergeCell ref="C97:D97"/>
    <mergeCell ref="E91:F91"/>
    <mergeCell ref="E90:F90"/>
    <mergeCell ref="E89:F89"/>
    <mergeCell ref="E88:F88"/>
    <mergeCell ref="E87:F87"/>
    <mergeCell ref="E96:F96"/>
    <mergeCell ref="E95:F95"/>
    <mergeCell ref="E94:F94"/>
    <mergeCell ref="E93:F93"/>
    <mergeCell ref="E92:F92"/>
    <mergeCell ref="E71:F71"/>
    <mergeCell ref="C71:D71"/>
    <mergeCell ref="C73:D73"/>
    <mergeCell ref="C75:D75"/>
    <mergeCell ref="C74:D74"/>
    <mergeCell ref="E86:F86"/>
    <mergeCell ref="E85:F85"/>
    <mergeCell ref="E84:F84"/>
    <mergeCell ref="E83:F83"/>
    <mergeCell ref="E82:F82"/>
    <mergeCell ref="C76:D76"/>
    <mergeCell ref="C77:D77"/>
    <mergeCell ref="C147:G147"/>
    <mergeCell ref="C146:G146"/>
    <mergeCell ref="C144:G144"/>
    <mergeCell ref="C143:G143"/>
    <mergeCell ref="C142:G142"/>
    <mergeCell ref="C141:G141"/>
    <mergeCell ref="C110:G110"/>
    <mergeCell ref="C109:G109"/>
    <mergeCell ref="C108:G108"/>
    <mergeCell ref="C119:G119"/>
    <mergeCell ref="C117:G117"/>
    <mergeCell ref="C116:D116"/>
    <mergeCell ref="C115:D115"/>
    <mergeCell ref="C114:D114"/>
    <mergeCell ref="C113:D113"/>
    <mergeCell ref="E116:F116"/>
    <mergeCell ref="E115:F115"/>
    <mergeCell ref="H138:J138"/>
    <mergeCell ref="C139:G139"/>
    <mergeCell ref="H139:J139"/>
    <mergeCell ref="H140:J140"/>
    <mergeCell ref="C55:G55"/>
    <mergeCell ref="H133:J133"/>
    <mergeCell ref="H134:J134"/>
    <mergeCell ref="H135:J135"/>
    <mergeCell ref="H136:J136"/>
    <mergeCell ref="H137:J137"/>
    <mergeCell ref="H122:J122"/>
    <mergeCell ref="H121:J121"/>
    <mergeCell ref="C131:G131"/>
    <mergeCell ref="H131:J131"/>
    <mergeCell ref="C132:G132"/>
    <mergeCell ref="H132:J132"/>
    <mergeCell ref="H129:J129"/>
    <mergeCell ref="H127:J127"/>
    <mergeCell ref="H126:J126"/>
    <mergeCell ref="H124:J124"/>
    <mergeCell ref="H130:J130"/>
    <mergeCell ref="H128:J128"/>
    <mergeCell ref="C81:D81"/>
    <mergeCell ref="C107:G107"/>
    <mergeCell ref="H123:J123"/>
    <mergeCell ref="C130:G130"/>
    <mergeCell ref="C128:G128"/>
    <mergeCell ref="C49:G49"/>
    <mergeCell ref="C48:G48"/>
    <mergeCell ref="C59:G59"/>
    <mergeCell ref="C58:G58"/>
    <mergeCell ref="C57:G57"/>
    <mergeCell ref="C56:G56"/>
    <mergeCell ref="C54:G54"/>
    <mergeCell ref="C53:G53"/>
    <mergeCell ref="C52:G52"/>
    <mergeCell ref="C51:G51"/>
    <mergeCell ref="C50:G50"/>
    <mergeCell ref="E114:F114"/>
    <mergeCell ref="E113:F113"/>
    <mergeCell ref="C112:G112"/>
    <mergeCell ref="C111:G111"/>
    <mergeCell ref="H119:J119"/>
    <mergeCell ref="H117:J117"/>
    <mergeCell ref="H111:J111"/>
    <mergeCell ref="C78:D78"/>
    <mergeCell ref="C79:D79"/>
    <mergeCell ref="C80:D80"/>
  </mergeCells>
  <phoneticPr fontId="10" type="noConversion"/>
  <pageMargins left="0.7" right="0.7" top="0.75" bottom="0.75" header="0" footer="0"/>
  <pageSetup paperSize="3" scale="7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2971A-E37D-4B2D-8557-A4D6E9645C3E}">
  <dimension ref="A1:M56"/>
  <sheetViews>
    <sheetView workbookViewId="0">
      <selection activeCell="G4" sqref="G4"/>
    </sheetView>
  </sheetViews>
  <sheetFormatPr defaultRowHeight="15" x14ac:dyDescent="0.25"/>
  <cols>
    <col min="1" max="1" width="15.28515625" customWidth="1"/>
    <col min="2" max="2" width="39.7109375" customWidth="1"/>
    <col min="3" max="3" width="18.7109375" style="383" customWidth="1"/>
    <col min="4" max="8" width="13.7109375" customWidth="1"/>
    <col min="9" max="9" width="16.28515625" customWidth="1"/>
    <col min="10" max="10" width="19.5703125" customWidth="1"/>
    <col min="11" max="11" width="15.7109375" customWidth="1"/>
  </cols>
  <sheetData>
    <row r="1" spans="1:8" ht="15" customHeight="1" thickBot="1" x14ac:dyDescent="0.3"/>
    <row r="2" spans="1:8" s="117" customFormat="1" ht="15" customHeight="1" thickBot="1" x14ac:dyDescent="0.3">
      <c r="A2" s="11" t="s">
        <v>4</v>
      </c>
      <c r="B2" s="12" t="s">
        <v>5</v>
      </c>
      <c r="C2" s="384">
        <v>2023</v>
      </c>
      <c r="D2" s="70">
        <v>2022</v>
      </c>
      <c r="E2" s="13">
        <v>2021</v>
      </c>
      <c r="F2" s="13">
        <v>2020</v>
      </c>
      <c r="G2" s="13">
        <v>2019</v>
      </c>
      <c r="H2" s="14" t="s">
        <v>6</v>
      </c>
    </row>
    <row r="3" spans="1:8" s="117" customFormat="1" ht="15" customHeight="1" thickBot="1" x14ac:dyDescent="0.3">
      <c r="A3" s="43" t="s">
        <v>7</v>
      </c>
      <c r="B3" s="39"/>
      <c r="C3" s="385"/>
      <c r="D3" s="41"/>
      <c r="E3" s="41"/>
      <c r="F3" s="41"/>
      <c r="G3" s="41"/>
      <c r="H3" s="42"/>
    </row>
    <row r="4" spans="1:8" s="117" customFormat="1" x14ac:dyDescent="0.25">
      <c r="A4" s="760" t="s">
        <v>8</v>
      </c>
      <c r="B4" s="157" t="s">
        <v>239</v>
      </c>
      <c r="C4" s="423">
        <v>11379448</v>
      </c>
      <c r="D4" s="424"/>
      <c r="E4" s="424"/>
      <c r="F4" s="424"/>
      <c r="G4" s="425" t="s">
        <v>249</v>
      </c>
      <c r="H4" s="506"/>
    </row>
    <row r="5" spans="1:8" s="117" customFormat="1" ht="30" x14ac:dyDescent="0.25">
      <c r="A5" s="761"/>
      <c r="B5" s="405" t="s">
        <v>9</v>
      </c>
      <c r="C5" s="386">
        <v>5385484</v>
      </c>
      <c r="D5" s="118">
        <v>4989942</v>
      </c>
      <c r="E5" s="420">
        <v>2590041</v>
      </c>
      <c r="F5" s="421">
        <v>2502145</v>
      </c>
      <c r="G5" s="422">
        <v>4834768</v>
      </c>
      <c r="H5" s="507"/>
    </row>
    <row r="6" spans="1:8" s="117" customFormat="1" ht="30" x14ac:dyDescent="0.25">
      <c r="A6" s="645"/>
      <c r="B6" s="121" t="s">
        <v>298</v>
      </c>
      <c r="C6" s="387">
        <v>5375318</v>
      </c>
      <c r="D6" s="122">
        <v>4979842</v>
      </c>
      <c r="E6" s="123">
        <v>2579274</v>
      </c>
      <c r="F6" s="123">
        <v>2493580</v>
      </c>
      <c r="G6" s="124">
        <v>4820278</v>
      </c>
      <c r="H6" s="125" t="s">
        <v>12</v>
      </c>
    </row>
    <row r="7" spans="1:8" s="117" customFormat="1" x14ac:dyDescent="0.25">
      <c r="A7" s="645"/>
      <c r="B7" s="121" t="s">
        <v>299</v>
      </c>
      <c r="C7" s="388">
        <v>10166</v>
      </c>
      <c r="D7" s="59">
        <v>10100</v>
      </c>
      <c r="E7" s="123">
        <v>10767</v>
      </c>
      <c r="F7" s="123">
        <v>8565</v>
      </c>
      <c r="G7" s="124">
        <v>14490</v>
      </c>
      <c r="H7" s="125" t="s">
        <v>14</v>
      </c>
    </row>
    <row r="8" spans="1:8" s="117" customFormat="1" x14ac:dyDescent="0.25">
      <c r="A8" s="645"/>
      <c r="B8" s="121" t="s">
        <v>302</v>
      </c>
      <c r="C8" s="388">
        <v>10219</v>
      </c>
      <c r="D8" s="66">
        <v>10167</v>
      </c>
      <c r="E8" s="123">
        <v>10900</v>
      </c>
      <c r="F8" s="123">
        <v>8690</v>
      </c>
      <c r="G8" s="124">
        <v>15251</v>
      </c>
      <c r="H8" s="125"/>
    </row>
    <row r="9" spans="1:8" s="117" customFormat="1" x14ac:dyDescent="0.25">
      <c r="A9" s="645"/>
      <c r="B9" s="121" t="s">
        <v>300</v>
      </c>
      <c r="C9" s="370">
        <v>5993964</v>
      </c>
      <c r="D9" s="124">
        <v>0</v>
      </c>
      <c r="E9" s="124">
        <v>0</v>
      </c>
      <c r="F9" s="126" t="s">
        <v>18</v>
      </c>
      <c r="G9" s="401" t="s">
        <v>250</v>
      </c>
      <c r="H9" s="125" t="s">
        <v>20</v>
      </c>
    </row>
    <row r="10" spans="1:8" s="117" customFormat="1" ht="30" x14ac:dyDescent="0.25">
      <c r="A10" s="645"/>
      <c r="B10" s="358" t="s">
        <v>21</v>
      </c>
      <c r="C10" s="371">
        <v>114.79</v>
      </c>
      <c r="D10" s="71"/>
      <c r="E10" s="127"/>
      <c r="F10" s="128"/>
      <c r="G10" s="129"/>
      <c r="H10" s="502" t="s">
        <v>23</v>
      </c>
    </row>
    <row r="11" spans="1:8" s="117" customFormat="1" ht="30" x14ac:dyDescent="0.25">
      <c r="A11" s="645"/>
      <c r="B11" s="121" t="s">
        <v>22</v>
      </c>
      <c r="C11" s="372">
        <v>0.22699999999999998</v>
      </c>
      <c r="D11" s="55">
        <v>0.22500000000000001</v>
      </c>
      <c r="E11" s="130">
        <v>0.27900000000000003</v>
      </c>
      <c r="F11" s="131">
        <v>0.33400000000000002</v>
      </c>
      <c r="G11" s="131">
        <v>0.24399999999999999</v>
      </c>
      <c r="H11" s="125" t="s">
        <v>23</v>
      </c>
    </row>
    <row r="12" spans="1:8" s="117" customFormat="1" ht="28.15" customHeight="1" x14ac:dyDescent="0.25">
      <c r="A12" s="645"/>
      <c r="B12" s="402" t="s">
        <v>251</v>
      </c>
      <c r="C12" s="373">
        <v>11.08</v>
      </c>
      <c r="D12" s="67">
        <v>10.97</v>
      </c>
      <c r="E12" s="132" t="s">
        <v>18</v>
      </c>
      <c r="F12" s="126" t="s">
        <v>18</v>
      </c>
      <c r="G12" s="126" t="s">
        <v>18</v>
      </c>
      <c r="H12" s="125" t="s">
        <v>23</v>
      </c>
    </row>
    <row r="13" spans="1:8" s="117" customFormat="1" ht="30" x14ac:dyDescent="0.25">
      <c r="A13" s="645"/>
      <c r="B13" s="121" t="s">
        <v>25</v>
      </c>
      <c r="C13" s="374">
        <v>8848989.2268890087</v>
      </c>
      <c r="D13" s="65">
        <v>8242330</v>
      </c>
      <c r="E13" s="123">
        <v>4232034</v>
      </c>
      <c r="F13" s="123">
        <v>3832898</v>
      </c>
      <c r="G13" s="123">
        <v>6524004</v>
      </c>
      <c r="H13" s="125" t="s">
        <v>26</v>
      </c>
    </row>
    <row r="14" spans="1:8" s="117" customFormat="1" ht="30" x14ac:dyDescent="0.25">
      <c r="A14" s="645"/>
      <c r="B14" s="121" t="s">
        <v>27</v>
      </c>
      <c r="C14" s="374">
        <v>8848989.2268890087</v>
      </c>
      <c r="D14" s="65">
        <v>8213386</v>
      </c>
      <c r="E14" s="133">
        <v>4207030</v>
      </c>
      <c r="F14" s="123">
        <v>3832898</v>
      </c>
      <c r="G14" s="133">
        <v>6524004</v>
      </c>
      <c r="H14" s="125" t="s">
        <v>28</v>
      </c>
    </row>
    <row r="15" spans="1:8" s="117" customFormat="1" ht="30" x14ac:dyDescent="0.25">
      <c r="A15" s="645"/>
      <c r="B15" s="359" t="s">
        <v>29</v>
      </c>
      <c r="C15" s="375">
        <v>1</v>
      </c>
      <c r="D15" s="68">
        <v>1</v>
      </c>
      <c r="E15" s="134">
        <f>E14/E13</f>
        <v>0.99409172988685823</v>
      </c>
      <c r="F15" s="134">
        <f>F14/F13</f>
        <v>1</v>
      </c>
      <c r="G15" s="134">
        <f>G14/G13</f>
        <v>1</v>
      </c>
      <c r="H15" s="135" t="s">
        <v>30</v>
      </c>
    </row>
    <row r="16" spans="1:8" s="117" customFormat="1" ht="30" x14ac:dyDescent="0.25">
      <c r="A16" s="645"/>
      <c r="B16" s="121" t="s">
        <v>31</v>
      </c>
      <c r="C16" s="376">
        <v>31041.45</v>
      </c>
      <c r="D16" s="69">
        <v>28944</v>
      </c>
      <c r="E16" s="123">
        <v>25003</v>
      </c>
      <c r="F16" s="131">
        <v>0</v>
      </c>
      <c r="G16" s="131">
        <v>0</v>
      </c>
      <c r="H16" s="125" t="s">
        <v>28</v>
      </c>
    </row>
    <row r="17" spans="1:12" s="117" customFormat="1" ht="30" x14ac:dyDescent="0.25">
      <c r="A17" s="645"/>
      <c r="B17" s="121" t="s">
        <v>32</v>
      </c>
      <c r="C17" s="377">
        <v>3.50790911866813E-3</v>
      </c>
      <c r="D17" s="511">
        <v>3.0000000000000001E-3</v>
      </c>
      <c r="E17" s="136">
        <f>E16/E13</f>
        <v>5.908033820144167E-3</v>
      </c>
      <c r="F17" s="136">
        <f>F16/F13</f>
        <v>0</v>
      </c>
      <c r="G17" s="136">
        <f>G16/G13</f>
        <v>0</v>
      </c>
      <c r="H17" s="125" t="s">
        <v>30</v>
      </c>
    </row>
    <row r="18" spans="1:12" s="117" customFormat="1" x14ac:dyDescent="0.25">
      <c r="A18" s="645"/>
      <c r="B18" s="121" t="s">
        <v>33</v>
      </c>
      <c r="C18" s="378">
        <v>0</v>
      </c>
      <c r="D18" s="55">
        <v>0</v>
      </c>
      <c r="E18" s="131">
        <v>0</v>
      </c>
      <c r="F18" s="131">
        <v>0</v>
      </c>
      <c r="G18" s="131">
        <v>0</v>
      </c>
      <c r="H18" s="125" t="s">
        <v>28</v>
      </c>
    </row>
    <row r="19" spans="1:12" s="117" customFormat="1" x14ac:dyDescent="0.25">
      <c r="A19" s="645"/>
      <c r="B19" s="121" t="s">
        <v>34</v>
      </c>
      <c r="C19" s="375">
        <v>0</v>
      </c>
      <c r="D19" s="57">
        <v>0</v>
      </c>
      <c r="E19" s="136">
        <f>E18/E13</f>
        <v>0</v>
      </c>
      <c r="F19" s="136">
        <f>F18/F13</f>
        <v>0</v>
      </c>
      <c r="G19" s="136">
        <f>G18/G13</f>
        <v>0</v>
      </c>
      <c r="H19" s="125" t="s">
        <v>30</v>
      </c>
    </row>
    <row r="20" spans="1:12" s="117" customFormat="1" ht="30" x14ac:dyDescent="0.25">
      <c r="A20" s="645"/>
      <c r="B20" s="121" t="s">
        <v>35</v>
      </c>
      <c r="C20" s="378">
        <v>7.14</v>
      </c>
      <c r="D20" s="55">
        <v>7.89</v>
      </c>
      <c r="E20" s="137">
        <v>11.49</v>
      </c>
      <c r="F20" s="131">
        <v>7.94</v>
      </c>
      <c r="G20" s="126" t="s">
        <v>18</v>
      </c>
      <c r="H20" s="125" t="s">
        <v>36</v>
      </c>
    </row>
    <row r="21" spans="1:12" s="117" customFormat="1" ht="30.75" thickBot="1" x14ac:dyDescent="0.3">
      <c r="A21" s="646"/>
      <c r="B21" s="360" t="s">
        <v>37</v>
      </c>
      <c r="C21" s="389">
        <v>0.18861242169562173</v>
      </c>
      <c r="D21" s="63">
        <v>0.19900000000000001</v>
      </c>
      <c r="E21" s="138">
        <v>0.35899999999999999</v>
      </c>
      <c r="F21" s="139">
        <v>0.44900000000000001</v>
      </c>
      <c r="G21" s="139">
        <v>0.157</v>
      </c>
      <c r="H21" s="140" t="s">
        <v>38</v>
      </c>
      <c r="J21" s="327"/>
      <c r="K21" s="327"/>
      <c r="L21" s="327">
        <f>F16/F47</f>
        <v>0</v>
      </c>
    </row>
    <row r="22" spans="1:12" s="117" customFormat="1" ht="29.45" customHeight="1" x14ac:dyDescent="0.25">
      <c r="A22" s="759" t="s">
        <v>39</v>
      </c>
      <c r="B22" s="361" t="s">
        <v>40</v>
      </c>
      <c r="C22" s="379">
        <v>275716.96999999997</v>
      </c>
      <c r="D22" s="64">
        <v>229961</v>
      </c>
      <c r="E22" s="119">
        <v>114821</v>
      </c>
      <c r="F22" s="119">
        <v>103215</v>
      </c>
      <c r="G22" s="119">
        <v>285167</v>
      </c>
      <c r="H22" s="120" t="s">
        <v>41</v>
      </c>
    </row>
    <row r="23" spans="1:12" s="117" customFormat="1" ht="29.45" customHeight="1" x14ac:dyDescent="0.25">
      <c r="A23" s="645"/>
      <c r="B23" s="121" t="s">
        <v>42</v>
      </c>
      <c r="C23" s="390">
        <v>73271</v>
      </c>
      <c r="D23" s="59">
        <v>65102</v>
      </c>
      <c r="E23" s="123">
        <v>32777</v>
      </c>
      <c r="F23" s="123">
        <v>30326</v>
      </c>
      <c r="G23" s="123">
        <v>67522</v>
      </c>
      <c r="H23" s="125" t="s">
        <v>41</v>
      </c>
    </row>
    <row r="24" spans="1:12" s="117" customFormat="1" ht="30" customHeight="1" thickBot="1" x14ac:dyDescent="0.3">
      <c r="A24" s="646"/>
      <c r="B24" s="360" t="s">
        <v>43</v>
      </c>
      <c r="C24" s="380">
        <v>8014</v>
      </c>
      <c r="D24" s="141">
        <v>6956</v>
      </c>
      <c r="E24" s="142">
        <v>3469</v>
      </c>
      <c r="F24" s="142">
        <v>3133</v>
      </c>
      <c r="G24" s="142">
        <v>7453</v>
      </c>
      <c r="H24" s="140" t="s">
        <v>41</v>
      </c>
    </row>
    <row r="25" spans="1:12" s="117" customFormat="1" ht="15" customHeight="1" x14ac:dyDescent="0.25">
      <c r="A25" s="759" t="s">
        <v>44</v>
      </c>
      <c r="B25" s="361" t="s">
        <v>45</v>
      </c>
      <c r="C25" s="403" t="s">
        <v>253</v>
      </c>
      <c r="D25" s="54" t="s">
        <v>252</v>
      </c>
      <c r="E25" s="143">
        <v>0.27</v>
      </c>
      <c r="F25" s="144">
        <v>0.5</v>
      </c>
      <c r="G25" s="144">
        <v>0.32</v>
      </c>
      <c r="H25" s="120" t="s">
        <v>47</v>
      </c>
    </row>
    <row r="26" spans="1:12" s="117" customFormat="1" ht="15" customHeight="1" x14ac:dyDescent="0.25">
      <c r="A26" s="761"/>
      <c r="B26" s="121" t="s">
        <v>48</v>
      </c>
      <c r="C26" s="390">
        <v>57974.3</v>
      </c>
      <c r="D26" s="512">
        <v>53655.6</v>
      </c>
      <c r="E26" s="123">
        <v>22505</v>
      </c>
      <c r="F26" s="145">
        <v>28141</v>
      </c>
      <c r="G26" s="123">
        <v>75520</v>
      </c>
      <c r="H26" s="125" t="s">
        <v>49</v>
      </c>
    </row>
    <row r="27" spans="1:12" s="117" customFormat="1" ht="15" customHeight="1" thickBot="1" x14ac:dyDescent="0.3">
      <c r="A27" s="761"/>
      <c r="B27" s="362" t="s">
        <v>50</v>
      </c>
      <c r="C27" s="426" t="s">
        <v>297</v>
      </c>
      <c r="D27" s="323" t="s">
        <v>254</v>
      </c>
      <c r="E27" s="324">
        <v>14.3</v>
      </c>
      <c r="F27" s="325">
        <v>11.5</v>
      </c>
      <c r="G27" s="325">
        <v>46.9</v>
      </c>
      <c r="H27" s="326" t="s">
        <v>52</v>
      </c>
    </row>
    <row r="28" spans="1:12" s="117" customFormat="1" ht="30" x14ac:dyDescent="0.25">
      <c r="A28" s="756" t="s">
        <v>53</v>
      </c>
      <c r="B28" s="382" t="s">
        <v>247</v>
      </c>
      <c r="C28" s="172">
        <v>1.4</v>
      </c>
      <c r="D28" s="513">
        <v>1.79</v>
      </c>
      <c r="E28" s="146">
        <v>1.5</v>
      </c>
      <c r="F28" s="144">
        <v>1.5</v>
      </c>
      <c r="G28" s="144">
        <v>1.5</v>
      </c>
      <c r="H28" s="500"/>
    </row>
    <row r="29" spans="1:12" s="117" customFormat="1" ht="29.45" customHeight="1" x14ac:dyDescent="0.25">
      <c r="A29" s="757"/>
      <c r="B29" s="359" t="s">
        <v>55</v>
      </c>
      <c r="C29" s="168">
        <v>52</v>
      </c>
      <c r="D29" s="56">
        <v>48</v>
      </c>
      <c r="E29" s="123">
        <v>42</v>
      </c>
      <c r="F29" s="131">
        <v>41</v>
      </c>
      <c r="G29" s="131">
        <v>38</v>
      </c>
      <c r="H29" s="501"/>
    </row>
    <row r="30" spans="1:12" s="117" customFormat="1" ht="29.45" customHeight="1" x14ac:dyDescent="0.25">
      <c r="A30" s="757"/>
      <c r="B30" s="359" t="s">
        <v>303</v>
      </c>
      <c r="C30" s="381">
        <v>0.98</v>
      </c>
      <c r="D30" s="58">
        <v>0.92</v>
      </c>
      <c r="E30" s="147">
        <v>0.88</v>
      </c>
      <c r="F30" s="147">
        <v>0.87</v>
      </c>
      <c r="G30" s="147">
        <v>0.85</v>
      </c>
      <c r="H30" s="501"/>
    </row>
    <row r="31" spans="1:12" s="117" customFormat="1" ht="30" customHeight="1" x14ac:dyDescent="0.25">
      <c r="A31" s="757"/>
      <c r="B31" s="359" t="s">
        <v>57</v>
      </c>
      <c r="C31" s="391">
        <v>13329976.199999999</v>
      </c>
      <c r="D31" s="84">
        <v>11015565</v>
      </c>
      <c r="E31" s="123">
        <v>4539306</v>
      </c>
      <c r="F31" s="123">
        <f>3749850+1694950</f>
        <v>5444800</v>
      </c>
      <c r="G31" s="123">
        <f>9624254+4457457</f>
        <v>14081711</v>
      </c>
      <c r="H31" s="125" t="s">
        <v>58</v>
      </c>
    </row>
    <row r="32" spans="1:12" s="117" customFormat="1" ht="15" customHeight="1" x14ac:dyDescent="0.25">
      <c r="A32" s="757"/>
      <c r="B32" s="359" t="s">
        <v>59</v>
      </c>
      <c r="C32" s="391">
        <v>10469446.699999999</v>
      </c>
      <c r="D32" s="60">
        <v>8151606</v>
      </c>
      <c r="E32" s="123">
        <v>3371293</v>
      </c>
      <c r="F32" s="123">
        <v>3749850</v>
      </c>
      <c r="G32" s="123">
        <v>9624254</v>
      </c>
      <c r="H32" s="125" t="s">
        <v>60</v>
      </c>
    </row>
    <row r="33" spans="1:8" s="117" customFormat="1" ht="30" x14ac:dyDescent="0.25">
      <c r="A33" s="757"/>
      <c r="B33" s="404" t="s">
        <v>256</v>
      </c>
      <c r="C33" s="428">
        <v>0.79</v>
      </c>
      <c r="D33" s="85">
        <v>0.74</v>
      </c>
      <c r="E33" s="148">
        <f>E32/E31</f>
        <v>0.74268908066563477</v>
      </c>
      <c r="F33" s="148">
        <f>F32/F31</f>
        <v>0.68870298266235674</v>
      </c>
      <c r="G33" s="147">
        <f>G32/G31</f>
        <v>0.68345771334179495</v>
      </c>
      <c r="H33" s="125" t="s">
        <v>62</v>
      </c>
    </row>
    <row r="34" spans="1:8" s="117" customFormat="1" ht="30" x14ac:dyDescent="0.25">
      <c r="A34" s="757"/>
      <c r="B34" s="157" t="s">
        <v>63</v>
      </c>
      <c r="C34" s="432">
        <v>2860530</v>
      </c>
      <c r="D34" s="433">
        <v>2863959</v>
      </c>
      <c r="E34" s="175">
        <v>1168012</v>
      </c>
      <c r="F34" s="175">
        <v>1694950</v>
      </c>
      <c r="G34" s="427">
        <v>4457457</v>
      </c>
      <c r="H34" s="125" t="s">
        <v>60</v>
      </c>
    </row>
    <row r="35" spans="1:8" s="117" customFormat="1" ht="15" customHeight="1" x14ac:dyDescent="0.25">
      <c r="A35" s="757"/>
      <c r="B35" s="406" t="s">
        <v>64</v>
      </c>
      <c r="C35" s="429">
        <v>0.21</v>
      </c>
      <c r="D35" s="430">
        <v>0.26</v>
      </c>
      <c r="E35" s="431">
        <f>E34/E31</f>
        <v>0.25731069903637255</v>
      </c>
      <c r="F35" s="431">
        <f>F34/F31</f>
        <v>0.31129701733764326</v>
      </c>
      <c r="G35" s="147">
        <f>G34/G31</f>
        <v>0.31654228665820511</v>
      </c>
      <c r="H35" s="125" t="s">
        <v>60</v>
      </c>
    </row>
    <row r="36" spans="1:8" s="117" customFormat="1" ht="30" x14ac:dyDescent="0.25">
      <c r="A36" s="757"/>
      <c r="B36" s="407" t="s">
        <v>255</v>
      </c>
      <c r="C36" s="381">
        <v>1</v>
      </c>
      <c r="D36" s="85">
        <v>1</v>
      </c>
      <c r="E36" s="147">
        <v>0.94</v>
      </c>
      <c r="F36" s="147">
        <v>0.81</v>
      </c>
      <c r="G36" s="147">
        <f>(26+15+7+8)/59</f>
        <v>0.94915254237288138</v>
      </c>
      <c r="H36" s="125" t="s">
        <v>66</v>
      </c>
    </row>
    <row r="37" spans="1:8" s="183" customFormat="1" ht="30" x14ac:dyDescent="0.25">
      <c r="A37" s="757"/>
      <c r="B37" s="365" t="s">
        <v>304</v>
      </c>
      <c r="C37" s="168">
        <v>0</v>
      </c>
      <c r="D37" s="336">
        <v>2</v>
      </c>
      <c r="E37" s="434">
        <v>0</v>
      </c>
      <c r="F37" s="131">
        <v>0</v>
      </c>
      <c r="G37" s="126" t="s">
        <v>18</v>
      </c>
      <c r="H37" s="366" t="s">
        <v>71</v>
      </c>
    </row>
    <row r="38" spans="1:8" s="117" customFormat="1" ht="30.95" customHeight="1" x14ac:dyDescent="0.25">
      <c r="A38" s="757"/>
      <c r="B38" s="363" t="s">
        <v>305</v>
      </c>
      <c r="C38" s="408" t="s">
        <v>257</v>
      </c>
      <c r="D38" s="435" t="s">
        <v>258</v>
      </c>
      <c r="E38" s="148">
        <v>0.9</v>
      </c>
      <c r="F38" s="148">
        <v>0.9</v>
      </c>
      <c r="G38" s="148">
        <v>0.9</v>
      </c>
      <c r="H38" s="149" t="s">
        <v>74</v>
      </c>
    </row>
    <row r="39" spans="1:8" s="117" customFormat="1" ht="30" x14ac:dyDescent="0.25">
      <c r="A39" s="757"/>
      <c r="B39" s="364" t="s">
        <v>75</v>
      </c>
      <c r="C39" s="409" t="s">
        <v>259</v>
      </c>
      <c r="D39" s="91"/>
      <c r="E39" s="150"/>
      <c r="F39" s="150"/>
      <c r="G39" s="150"/>
      <c r="H39" s="503" t="s">
        <v>74</v>
      </c>
    </row>
    <row r="40" spans="1:8" s="117" customFormat="1" ht="15" customHeight="1" x14ac:dyDescent="0.25">
      <c r="A40" s="757"/>
      <c r="B40" s="164" t="s">
        <v>76</v>
      </c>
      <c r="C40" s="410" t="s">
        <v>260</v>
      </c>
      <c r="D40" s="91"/>
      <c r="E40" s="150"/>
      <c r="F40" s="150"/>
      <c r="G40" s="150"/>
      <c r="H40" s="503" t="s">
        <v>74</v>
      </c>
    </row>
    <row r="41" spans="1:8" s="117" customFormat="1" ht="15" customHeight="1" x14ac:dyDescent="0.25">
      <c r="A41" s="757"/>
      <c r="B41" s="164" t="s">
        <v>77</v>
      </c>
      <c r="C41" s="410" t="s">
        <v>261</v>
      </c>
      <c r="D41" s="91"/>
      <c r="E41" s="150"/>
      <c r="F41" s="150"/>
      <c r="G41" s="150"/>
      <c r="H41" s="503" t="s">
        <v>74</v>
      </c>
    </row>
    <row r="42" spans="1:8" s="117" customFormat="1" ht="15" customHeight="1" x14ac:dyDescent="0.25">
      <c r="A42" s="757"/>
      <c r="B42" s="164" t="s">
        <v>78</v>
      </c>
      <c r="C42" s="410" t="s">
        <v>262</v>
      </c>
      <c r="D42" s="91"/>
      <c r="E42" s="150"/>
      <c r="F42" s="150"/>
      <c r="G42" s="150"/>
      <c r="H42" s="503" t="s">
        <v>240</v>
      </c>
    </row>
    <row r="43" spans="1:8" s="117" customFormat="1" ht="30.75" thickBot="1" x14ac:dyDescent="0.3">
      <c r="A43" s="758"/>
      <c r="B43" s="181" t="s">
        <v>79</v>
      </c>
      <c r="C43" s="436" t="s">
        <v>263</v>
      </c>
      <c r="D43" s="437"/>
      <c r="E43" s="150"/>
      <c r="F43" s="150"/>
      <c r="G43" s="150"/>
      <c r="H43" s="504"/>
    </row>
    <row r="44" spans="1:8" s="117" customFormat="1" ht="30.75" thickBot="1" x14ac:dyDescent="0.3">
      <c r="A44" s="153" t="s">
        <v>80</v>
      </c>
      <c r="B44" s="441" t="s">
        <v>81</v>
      </c>
      <c r="C44" s="440">
        <v>50</v>
      </c>
      <c r="D44" s="438">
        <v>48</v>
      </c>
      <c r="E44" s="439" t="s">
        <v>18</v>
      </c>
      <c r="F44" s="439" t="s">
        <v>18</v>
      </c>
      <c r="G44" s="439" t="s">
        <v>18</v>
      </c>
      <c r="H44" s="505"/>
    </row>
    <row r="45" spans="1:8" ht="15" customHeight="1" thickBot="1" x14ac:dyDescent="0.3">
      <c r="A45" s="182" t="s">
        <v>208</v>
      </c>
      <c r="B45" s="47"/>
      <c r="C45" s="392"/>
      <c r="D45" s="48"/>
      <c r="E45" s="48"/>
      <c r="F45" s="48"/>
      <c r="G45" s="48"/>
      <c r="H45" s="49"/>
    </row>
    <row r="46" spans="1:8" ht="15" customHeight="1" x14ac:dyDescent="0.25">
      <c r="A46" s="755" t="s">
        <v>209</v>
      </c>
      <c r="B46" s="170" t="s">
        <v>210</v>
      </c>
      <c r="C46" s="393">
        <v>23692943040</v>
      </c>
      <c r="D46" s="171">
        <v>22199586149</v>
      </c>
      <c r="E46" s="118">
        <v>9281945422</v>
      </c>
      <c r="F46" s="118">
        <v>7484211023</v>
      </c>
      <c r="G46" s="172" t="s">
        <v>18</v>
      </c>
      <c r="H46" s="173" t="s">
        <v>211</v>
      </c>
    </row>
    <row r="47" spans="1:8" ht="15" customHeight="1" x14ac:dyDescent="0.25">
      <c r="A47" s="662"/>
      <c r="B47" s="157" t="s">
        <v>212</v>
      </c>
      <c r="C47" s="394">
        <v>46916259</v>
      </c>
      <c r="D47" s="174">
        <v>41197650</v>
      </c>
      <c r="E47" s="175">
        <v>11767441</v>
      </c>
      <c r="F47" s="175">
        <v>8539903</v>
      </c>
      <c r="G47" s="168" t="s">
        <v>18</v>
      </c>
      <c r="H47" s="176" t="s">
        <v>213</v>
      </c>
    </row>
    <row r="48" spans="1:8" ht="15" customHeight="1" x14ac:dyDescent="0.25">
      <c r="A48" s="662"/>
      <c r="B48" s="157" t="s">
        <v>241</v>
      </c>
      <c r="C48" s="394">
        <v>49549127</v>
      </c>
      <c r="D48" s="174">
        <v>35051935</v>
      </c>
      <c r="E48" s="175">
        <v>5802582</v>
      </c>
      <c r="F48" s="175">
        <v>8697893</v>
      </c>
      <c r="G48" s="168" t="s">
        <v>18</v>
      </c>
      <c r="H48" s="395"/>
    </row>
    <row r="49" spans="1:13" ht="15" customHeight="1" x14ac:dyDescent="0.25">
      <c r="A49" s="662"/>
      <c r="B49" s="157" t="s">
        <v>214</v>
      </c>
      <c r="C49" s="394">
        <v>88700</v>
      </c>
      <c r="D49" s="61">
        <v>94300</v>
      </c>
      <c r="E49" s="175">
        <v>77000</v>
      </c>
      <c r="F49" s="175">
        <v>78453</v>
      </c>
      <c r="G49" s="168" t="s">
        <v>18</v>
      </c>
      <c r="H49" s="176" t="s">
        <v>215</v>
      </c>
    </row>
    <row r="50" spans="1:13" ht="15" customHeight="1" x14ac:dyDescent="0.25">
      <c r="A50" s="662"/>
      <c r="B50" s="157" t="s">
        <v>216</v>
      </c>
      <c r="C50" s="394">
        <v>7646203</v>
      </c>
      <c r="D50" s="174">
        <v>5536335</v>
      </c>
      <c r="E50" s="175">
        <v>1030403</v>
      </c>
      <c r="F50" s="177">
        <v>1295144</v>
      </c>
      <c r="G50" s="168" t="s">
        <v>18</v>
      </c>
      <c r="H50" s="176" t="s">
        <v>217</v>
      </c>
    </row>
    <row r="51" spans="1:13" ht="15" customHeight="1" thickBot="1" x14ac:dyDescent="0.3">
      <c r="A51" s="663"/>
      <c r="B51" s="159" t="s">
        <v>218</v>
      </c>
      <c r="C51" s="442">
        <v>14294</v>
      </c>
      <c r="D51" s="62">
        <v>14663</v>
      </c>
      <c r="E51" s="178">
        <v>4517</v>
      </c>
      <c r="F51" s="179">
        <v>1755</v>
      </c>
      <c r="G51" s="169" t="s">
        <v>18</v>
      </c>
      <c r="H51" s="180" t="s">
        <v>219</v>
      </c>
    </row>
    <row r="53" spans="1:13" s="117" customFormat="1" x14ac:dyDescent="0.25">
      <c r="A53" s="1" t="s">
        <v>220</v>
      </c>
      <c r="C53" s="184"/>
      <c r="H53" s="183"/>
      <c r="I53" s="183"/>
      <c r="J53" s="183"/>
      <c r="K53" s="183"/>
      <c r="L53" s="183"/>
      <c r="M53" s="183"/>
    </row>
    <row r="54" spans="1:13" s="117" customFormat="1" ht="17.25" x14ac:dyDescent="0.25">
      <c r="A54" s="4" t="s">
        <v>221</v>
      </c>
      <c r="B54" s="6" t="s">
        <v>301</v>
      </c>
      <c r="C54" s="184"/>
      <c r="H54" s="183"/>
      <c r="I54" s="183"/>
      <c r="J54" s="183"/>
      <c r="K54" s="183"/>
      <c r="L54" s="183"/>
      <c r="M54" s="183"/>
    </row>
    <row r="55" spans="1:13" s="117" customFormat="1" ht="17.25" x14ac:dyDescent="0.25">
      <c r="A55" s="4" t="s">
        <v>223</v>
      </c>
      <c r="B55" t="s">
        <v>226</v>
      </c>
      <c r="C55" s="35"/>
      <c r="D55" s="6"/>
      <c r="E55" s="6"/>
      <c r="F55" s="6"/>
      <c r="G55" s="6"/>
      <c r="H55" s="183"/>
      <c r="I55" s="183"/>
      <c r="J55" s="183"/>
      <c r="K55" s="183"/>
      <c r="L55" s="183"/>
      <c r="M55" s="183"/>
    </row>
    <row r="56" spans="1:13" s="117" customFormat="1" ht="17.25" x14ac:dyDescent="0.25">
      <c r="A56" s="4" t="s">
        <v>225</v>
      </c>
      <c r="B56" s="400" t="s">
        <v>248</v>
      </c>
      <c r="C56" s="184"/>
      <c r="H56" s="183"/>
      <c r="I56" s="183"/>
      <c r="J56" s="183"/>
      <c r="K56" s="183"/>
      <c r="L56" s="183"/>
      <c r="M56" s="183"/>
    </row>
  </sheetData>
  <sheetProtection algorithmName="SHA-512" hashValue="68YwdWLCUOdV9owhq7FrqJ3dhZzZwR+/IJavkWkwaC4DYtxF3JQ65iwYaUAKeyDPTcH9Eem3VLc8+cXIRCP4XA==" saltValue="l5wzM/37FjhZFPQKkkjtkg==" spinCount="100000" sheet="1" formatCells="0" formatColumns="0" formatRows="0" insertColumns="0" insertRows="0" insertHyperlinks="0" deleteColumns="0" deleteRows="0"/>
  <mergeCells count="5">
    <mergeCell ref="A46:A51"/>
    <mergeCell ref="A28:A43"/>
    <mergeCell ref="A22:A24"/>
    <mergeCell ref="A4:A21"/>
    <mergeCell ref="A25:A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67DC-11AD-4259-A105-3F321B02D31D}">
  <dimension ref="A1:O111"/>
  <sheetViews>
    <sheetView zoomScale="110" zoomScaleNormal="110" workbookViewId="0">
      <selection activeCell="H10" sqref="H10:J10"/>
    </sheetView>
  </sheetViews>
  <sheetFormatPr defaultRowHeight="15" x14ac:dyDescent="0.25"/>
  <cols>
    <col min="1" max="1" width="17" style="117" bestFit="1" customWidth="1"/>
    <col min="2" max="2" width="44.5703125" customWidth="1"/>
    <col min="4" max="4" width="10.140625" customWidth="1"/>
    <col min="7" max="7" width="12.42578125" customWidth="1"/>
    <col min="8" max="8" width="10.28515625" customWidth="1"/>
    <col min="9" max="9" width="10.42578125" customWidth="1"/>
    <col min="10" max="10" width="12" customWidth="1"/>
    <col min="11" max="12" width="12.7109375" customWidth="1"/>
    <col min="14" max="14" width="11" customWidth="1"/>
  </cols>
  <sheetData>
    <row r="1" spans="1:14" x14ac:dyDescent="0.25">
      <c r="A1" s="94" t="s">
        <v>82</v>
      </c>
      <c r="B1" s="154"/>
      <c r="C1" s="154"/>
      <c r="D1" s="154"/>
      <c r="E1" s="154"/>
      <c r="F1" s="154"/>
      <c r="G1" s="154"/>
      <c r="H1" s="155"/>
      <c r="I1" s="155"/>
      <c r="J1" s="155"/>
      <c r="K1" s="155"/>
      <c r="L1" s="155"/>
      <c r="M1" s="155"/>
      <c r="N1" s="96"/>
    </row>
    <row r="2" spans="1:14" ht="30.75" thickBot="1" x14ac:dyDescent="0.3">
      <c r="A2" s="94"/>
      <c r="B2" s="154"/>
      <c r="C2" s="878">
        <v>2023</v>
      </c>
      <c r="D2" s="878"/>
      <c r="E2" s="878"/>
      <c r="F2" s="878"/>
      <c r="G2" s="878"/>
      <c r="H2" s="877">
        <v>2022</v>
      </c>
      <c r="I2" s="877"/>
      <c r="J2" s="877"/>
      <c r="K2" s="443">
        <v>2021</v>
      </c>
      <c r="L2" s="443">
        <v>2020</v>
      </c>
      <c r="M2" s="443">
        <v>2019</v>
      </c>
      <c r="N2" s="96" t="s">
        <v>6</v>
      </c>
    </row>
    <row r="3" spans="1:14" ht="14.45" customHeight="1" x14ac:dyDescent="0.25">
      <c r="A3" s="783" t="s">
        <v>83</v>
      </c>
      <c r="B3" s="329" t="s">
        <v>84</v>
      </c>
      <c r="C3" s="786">
        <v>98200</v>
      </c>
      <c r="D3" s="787"/>
      <c r="E3" s="787"/>
      <c r="F3" s="787"/>
      <c r="G3" s="788"/>
      <c r="H3" s="787">
        <v>102500</v>
      </c>
      <c r="I3" s="787"/>
      <c r="J3" s="789"/>
      <c r="K3" s="346">
        <v>84700</v>
      </c>
      <c r="L3" s="346">
        <v>85396</v>
      </c>
      <c r="M3" s="346">
        <v>82319</v>
      </c>
      <c r="N3" s="156" t="s">
        <v>85</v>
      </c>
    </row>
    <row r="4" spans="1:14" ht="14.45" customHeight="1" x14ac:dyDescent="0.25">
      <c r="A4" s="784"/>
      <c r="B4" s="330" t="s">
        <v>264</v>
      </c>
      <c r="C4" s="773">
        <v>13208</v>
      </c>
      <c r="D4" s="770"/>
      <c r="E4" s="770"/>
      <c r="F4" s="770"/>
      <c r="G4" s="790"/>
      <c r="H4" s="791">
        <v>11951</v>
      </c>
      <c r="I4" s="791"/>
      <c r="J4" s="792"/>
      <c r="K4" s="347">
        <v>9300</v>
      </c>
      <c r="L4" s="347">
        <v>5525</v>
      </c>
      <c r="M4" s="347">
        <v>5737</v>
      </c>
      <c r="N4" s="508"/>
    </row>
    <row r="5" spans="1:14" ht="14.45" customHeight="1" x14ac:dyDescent="0.25">
      <c r="A5" s="784"/>
      <c r="B5" s="330" t="s">
        <v>87</v>
      </c>
      <c r="C5" s="773">
        <v>88700</v>
      </c>
      <c r="D5" s="770"/>
      <c r="E5" s="770"/>
      <c r="F5" s="770"/>
      <c r="G5" s="790"/>
      <c r="H5" s="770">
        <v>94300</v>
      </c>
      <c r="I5" s="770"/>
      <c r="J5" s="771"/>
      <c r="K5" s="347">
        <v>77000</v>
      </c>
      <c r="L5" s="347">
        <v>78453</v>
      </c>
      <c r="M5" s="347">
        <v>74240</v>
      </c>
      <c r="N5" s="158" t="s">
        <v>215</v>
      </c>
    </row>
    <row r="6" spans="1:14" ht="14.45" customHeight="1" x14ac:dyDescent="0.25">
      <c r="A6" s="784"/>
      <c r="B6" s="330" t="s">
        <v>89</v>
      </c>
      <c r="C6" s="773">
        <v>9500</v>
      </c>
      <c r="D6" s="770"/>
      <c r="E6" s="770"/>
      <c r="F6" s="770"/>
      <c r="G6" s="790"/>
      <c r="H6" s="770">
        <v>8200</v>
      </c>
      <c r="I6" s="770"/>
      <c r="J6" s="771"/>
      <c r="K6" s="347">
        <v>7700</v>
      </c>
      <c r="L6" s="347">
        <v>6943</v>
      </c>
      <c r="M6" s="347">
        <v>8400</v>
      </c>
      <c r="N6" s="508"/>
    </row>
    <row r="7" spans="1:14" ht="14.45" customHeight="1" x14ac:dyDescent="0.25">
      <c r="A7" s="784"/>
      <c r="B7" s="330" t="s">
        <v>90</v>
      </c>
      <c r="C7" s="773">
        <v>98100</v>
      </c>
      <c r="D7" s="770"/>
      <c r="E7" s="770"/>
      <c r="F7" s="770"/>
      <c r="G7" s="790"/>
      <c r="H7" s="770">
        <v>102400</v>
      </c>
      <c r="I7" s="770"/>
      <c r="J7" s="771"/>
      <c r="K7" s="347">
        <v>84600</v>
      </c>
      <c r="L7" s="347">
        <v>85315</v>
      </c>
      <c r="M7" s="347">
        <v>82194</v>
      </c>
      <c r="N7" s="158" t="s">
        <v>85</v>
      </c>
    </row>
    <row r="8" spans="1:14" ht="14.45" customHeight="1" x14ac:dyDescent="0.25">
      <c r="A8" s="784"/>
      <c r="B8" s="330" t="s">
        <v>91</v>
      </c>
      <c r="C8" s="558">
        <v>100</v>
      </c>
      <c r="D8" s="559"/>
      <c r="E8" s="559"/>
      <c r="F8" s="559"/>
      <c r="G8" s="772"/>
      <c r="H8" s="559">
        <v>100</v>
      </c>
      <c r="I8" s="559"/>
      <c r="J8" s="560"/>
      <c r="K8" s="347">
        <v>100</v>
      </c>
      <c r="L8" s="347">
        <v>81</v>
      </c>
      <c r="M8" s="347">
        <v>108</v>
      </c>
      <c r="N8" s="158" t="s">
        <v>85</v>
      </c>
    </row>
    <row r="9" spans="1:14" ht="14.45" customHeight="1" x14ac:dyDescent="0.25">
      <c r="A9" s="784"/>
      <c r="B9" s="330" t="s">
        <v>92</v>
      </c>
      <c r="C9" s="773">
        <v>74342</v>
      </c>
      <c r="D9" s="559"/>
      <c r="E9" s="559"/>
      <c r="F9" s="559"/>
      <c r="G9" s="772"/>
      <c r="H9" s="770">
        <v>77085</v>
      </c>
      <c r="I9" s="770"/>
      <c r="J9" s="771"/>
      <c r="K9" s="347">
        <v>64000</v>
      </c>
      <c r="L9" s="347">
        <v>60843</v>
      </c>
      <c r="M9" s="347">
        <v>60533</v>
      </c>
      <c r="N9" s="158" t="s">
        <v>93</v>
      </c>
    </row>
    <row r="10" spans="1:14" ht="14.45" customHeight="1" thickBot="1" x14ac:dyDescent="0.3">
      <c r="A10" s="785"/>
      <c r="B10" s="331" t="s">
        <v>94</v>
      </c>
      <c r="C10" s="774">
        <v>23842</v>
      </c>
      <c r="D10" s="775"/>
      <c r="E10" s="775"/>
      <c r="F10" s="775"/>
      <c r="G10" s="776"/>
      <c r="H10" s="777">
        <v>25479</v>
      </c>
      <c r="I10" s="777"/>
      <c r="J10" s="778"/>
      <c r="K10" s="348">
        <v>20700</v>
      </c>
      <c r="L10" s="348">
        <v>19183</v>
      </c>
      <c r="M10" s="348">
        <v>21728</v>
      </c>
      <c r="N10" s="160" t="s">
        <v>93</v>
      </c>
    </row>
    <row r="11" spans="1:14" ht="14.45" customHeight="1" x14ac:dyDescent="0.25">
      <c r="A11" s="783" t="s">
        <v>95</v>
      </c>
      <c r="B11" s="19" t="s">
        <v>96</v>
      </c>
      <c r="C11" s="793" t="s">
        <v>265</v>
      </c>
      <c r="D11" s="794"/>
      <c r="E11" s="794"/>
      <c r="F11" s="794"/>
      <c r="G11" s="795"/>
      <c r="H11" s="789">
        <v>2425311</v>
      </c>
      <c r="I11" s="796"/>
      <c r="J11" s="796"/>
      <c r="K11" s="161" t="s">
        <v>18</v>
      </c>
      <c r="L11" s="161" t="s">
        <v>18</v>
      </c>
      <c r="M11" s="161" t="s">
        <v>18</v>
      </c>
      <c r="N11" s="509"/>
    </row>
    <row r="12" spans="1:14" ht="14.45" customHeight="1" x14ac:dyDescent="0.25">
      <c r="A12" s="784"/>
      <c r="B12" s="20" t="s">
        <v>97</v>
      </c>
      <c r="C12" s="797">
        <v>29608</v>
      </c>
      <c r="D12" s="798"/>
      <c r="E12" s="798"/>
      <c r="F12" s="798"/>
      <c r="G12" s="799"/>
      <c r="H12" s="771">
        <v>29759</v>
      </c>
      <c r="I12" s="800"/>
      <c r="J12" s="800"/>
      <c r="K12" s="162" t="s">
        <v>18</v>
      </c>
      <c r="L12" s="162" t="s">
        <v>18</v>
      </c>
      <c r="M12" s="162" t="s">
        <v>18</v>
      </c>
      <c r="N12" s="508"/>
    </row>
    <row r="13" spans="1:14" ht="30" x14ac:dyDescent="0.25">
      <c r="A13" s="784"/>
      <c r="B13" s="330" t="s">
        <v>98</v>
      </c>
      <c r="C13" s="801" t="s">
        <v>266</v>
      </c>
      <c r="D13" s="802"/>
      <c r="E13" s="802"/>
      <c r="F13" s="802"/>
      <c r="G13" s="803"/>
      <c r="H13" s="804">
        <v>25.72</v>
      </c>
      <c r="I13" s="805"/>
      <c r="J13" s="805"/>
      <c r="K13" s="162">
        <v>7</v>
      </c>
      <c r="L13" s="162">
        <v>11</v>
      </c>
      <c r="M13" s="162" t="s">
        <v>18</v>
      </c>
      <c r="N13" s="158" t="s">
        <v>99</v>
      </c>
    </row>
    <row r="14" spans="1:14" ht="30.75" thickBot="1" x14ac:dyDescent="0.3">
      <c r="A14" s="785"/>
      <c r="B14" s="331" t="s">
        <v>100</v>
      </c>
      <c r="C14" s="806">
        <v>3.1166315789473686</v>
      </c>
      <c r="D14" s="807"/>
      <c r="E14" s="807"/>
      <c r="F14" s="807"/>
      <c r="G14" s="808"/>
      <c r="H14" s="809">
        <v>3.63</v>
      </c>
      <c r="I14" s="810"/>
      <c r="J14" s="810"/>
      <c r="K14" s="163">
        <v>12</v>
      </c>
      <c r="L14" s="163">
        <v>19</v>
      </c>
      <c r="M14" s="163" t="s">
        <v>18</v>
      </c>
      <c r="N14" s="160" t="s">
        <v>99</v>
      </c>
    </row>
    <row r="15" spans="1:14" ht="14.45" customHeight="1" x14ac:dyDescent="0.25">
      <c r="A15" s="721" t="s">
        <v>101</v>
      </c>
      <c r="B15" s="21" t="s">
        <v>102</v>
      </c>
      <c r="C15" s="811" t="s">
        <v>103</v>
      </c>
      <c r="D15" s="812"/>
      <c r="E15" s="811" t="s">
        <v>104</v>
      </c>
      <c r="F15" s="813"/>
      <c r="G15" s="814"/>
      <c r="H15" s="467" t="s">
        <v>103</v>
      </c>
      <c r="I15" s="815" t="s">
        <v>104</v>
      </c>
      <c r="J15" s="815"/>
      <c r="K15" s="468"/>
      <c r="L15" s="319"/>
      <c r="M15" s="319"/>
      <c r="N15" s="816" t="s">
        <v>85</v>
      </c>
    </row>
    <row r="16" spans="1:14" ht="14.45" customHeight="1" x14ac:dyDescent="0.25">
      <c r="A16" s="722"/>
      <c r="B16" s="407" t="s">
        <v>267</v>
      </c>
      <c r="C16" s="779">
        <v>0.22</v>
      </c>
      <c r="D16" s="780"/>
      <c r="E16" s="779">
        <v>0.78</v>
      </c>
      <c r="F16" s="781"/>
      <c r="G16" s="782"/>
      <c r="H16" s="469">
        <v>0.22</v>
      </c>
      <c r="I16" s="817">
        <v>0.78</v>
      </c>
      <c r="J16" s="817"/>
      <c r="K16" s="470" t="s">
        <v>106</v>
      </c>
      <c r="L16" s="339" t="s">
        <v>107</v>
      </c>
      <c r="M16" s="471"/>
      <c r="N16" s="695"/>
    </row>
    <row r="17" spans="1:15" ht="14.45" customHeight="1" x14ac:dyDescent="0.25">
      <c r="A17" s="722"/>
      <c r="B17" s="407" t="s">
        <v>271</v>
      </c>
      <c r="C17" s="779">
        <v>0.18</v>
      </c>
      <c r="D17" s="780"/>
      <c r="E17" s="779">
        <v>0.82</v>
      </c>
      <c r="F17" s="781"/>
      <c r="G17" s="782"/>
      <c r="H17" s="469">
        <v>0.17</v>
      </c>
      <c r="I17" s="817">
        <v>0.83</v>
      </c>
      <c r="J17" s="817"/>
      <c r="K17" s="319"/>
      <c r="L17" s="319"/>
      <c r="M17" s="319"/>
      <c r="N17" s="695"/>
    </row>
    <row r="18" spans="1:15" ht="14.45" customHeight="1" x14ac:dyDescent="0.25">
      <c r="A18" s="722"/>
      <c r="B18" s="466" t="s">
        <v>272</v>
      </c>
      <c r="C18" s="779">
        <v>0.22</v>
      </c>
      <c r="D18" s="780"/>
      <c r="E18" s="779">
        <v>0.78</v>
      </c>
      <c r="F18" s="781"/>
      <c r="G18" s="782"/>
      <c r="H18" s="340"/>
      <c r="I18" s="819"/>
      <c r="J18" s="820"/>
      <c r="K18" s="472"/>
      <c r="L18" s="319"/>
      <c r="M18" s="319"/>
      <c r="N18" s="695"/>
    </row>
    <row r="19" spans="1:15" ht="14.45" customHeight="1" x14ac:dyDescent="0.25">
      <c r="A19" s="722"/>
      <c r="B19" s="407" t="s">
        <v>268</v>
      </c>
      <c r="C19" s="779">
        <v>0.55000000000000004</v>
      </c>
      <c r="D19" s="780"/>
      <c r="E19" s="779">
        <v>0.45</v>
      </c>
      <c r="F19" s="781"/>
      <c r="G19" s="782"/>
      <c r="H19" s="337">
        <v>0.56999999999999995</v>
      </c>
      <c r="I19" s="818">
        <v>0.43</v>
      </c>
      <c r="J19" s="818"/>
      <c r="K19" s="473"/>
      <c r="L19" s="471"/>
      <c r="M19" s="471"/>
      <c r="N19" s="695"/>
    </row>
    <row r="20" spans="1:15" ht="14.45" customHeight="1" x14ac:dyDescent="0.25">
      <c r="A20" s="722"/>
      <c r="B20" s="407" t="s">
        <v>269</v>
      </c>
      <c r="C20" s="779">
        <v>0.54</v>
      </c>
      <c r="D20" s="780"/>
      <c r="E20" s="779">
        <v>0.46</v>
      </c>
      <c r="F20" s="781"/>
      <c r="G20" s="782"/>
      <c r="H20" s="337">
        <v>0.56000000000000005</v>
      </c>
      <c r="I20" s="818">
        <v>0.44</v>
      </c>
      <c r="J20" s="818"/>
      <c r="K20" s="316" t="s">
        <v>112</v>
      </c>
      <c r="L20" s="316" t="s">
        <v>113</v>
      </c>
      <c r="M20" s="471"/>
      <c r="N20" s="695"/>
    </row>
    <row r="21" spans="1:15" ht="14.45" customHeight="1" x14ac:dyDescent="0.25">
      <c r="A21" s="722"/>
      <c r="B21" s="157" t="s">
        <v>117</v>
      </c>
      <c r="C21" s="779">
        <v>0.28999999999999998</v>
      </c>
      <c r="D21" s="780"/>
      <c r="E21" s="779">
        <v>0.71</v>
      </c>
      <c r="F21" s="781"/>
      <c r="G21" s="782"/>
      <c r="H21" s="474">
        <v>0.28999999999999998</v>
      </c>
      <c r="I21" s="823">
        <v>0.71</v>
      </c>
      <c r="J21" s="823"/>
      <c r="K21" s="162" t="s">
        <v>118</v>
      </c>
      <c r="L21" s="471"/>
      <c r="M21" s="471"/>
      <c r="N21" s="695"/>
    </row>
    <row r="22" spans="1:15" ht="31.5" customHeight="1" x14ac:dyDescent="0.25">
      <c r="A22" s="722"/>
      <c r="B22" s="334" t="s">
        <v>119</v>
      </c>
      <c r="C22" s="779">
        <v>0.33</v>
      </c>
      <c r="D22" s="780"/>
      <c r="E22" s="779">
        <v>0.67</v>
      </c>
      <c r="F22" s="781"/>
      <c r="G22" s="782"/>
      <c r="H22" s="475">
        <v>0.36</v>
      </c>
      <c r="I22" s="821">
        <v>0.64</v>
      </c>
      <c r="J22" s="822"/>
      <c r="K22" s="337" t="s">
        <v>120</v>
      </c>
      <c r="L22" s="471"/>
      <c r="M22" s="471"/>
      <c r="N22" s="695"/>
    </row>
    <row r="23" spans="1:15" ht="14.45" customHeight="1" x14ac:dyDescent="0.25">
      <c r="A23" s="722"/>
      <c r="B23" s="330" t="s">
        <v>270</v>
      </c>
      <c r="C23" s="766">
        <v>0.45</v>
      </c>
      <c r="D23" s="767"/>
      <c r="E23" s="766">
        <v>0.55000000000000004</v>
      </c>
      <c r="F23" s="768"/>
      <c r="G23" s="769"/>
      <c r="H23" s="337">
        <v>0.44</v>
      </c>
      <c r="I23" s="779">
        <v>0.56000000000000005</v>
      </c>
      <c r="J23" s="780"/>
      <c r="K23" s="471"/>
      <c r="L23" s="471"/>
      <c r="M23" s="471"/>
      <c r="N23" s="695"/>
    </row>
    <row r="24" spans="1:15" ht="14.45" customHeight="1" x14ac:dyDescent="0.25">
      <c r="A24" s="722"/>
      <c r="B24" s="335" t="s">
        <v>116</v>
      </c>
      <c r="C24" s="766">
        <v>0.61</v>
      </c>
      <c r="D24" s="767"/>
      <c r="E24" s="766">
        <v>0.39</v>
      </c>
      <c r="F24" s="768"/>
      <c r="G24" s="769"/>
      <c r="H24" s="337">
        <v>0.64</v>
      </c>
      <c r="I24" s="779">
        <v>0.36</v>
      </c>
      <c r="J24" s="780"/>
      <c r="K24" s="471"/>
      <c r="L24" s="471"/>
      <c r="M24" s="471"/>
      <c r="N24" s="695"/>
    </row>
    <row r="25" spans="1:15" ht="14.45" customHeight="1" x14ac:dyDescent="0.25">
      <c r="A25" s="722"/>
      <c r="B25" s="350" t="s">
        <v>273</v>
      </c>
      <c r="C25" s="824" t="s">
        <v>103</v>
      </c>
      <c r="D25" s="825"/>
      <c r="E25" s="824" t="s">
        <v>104</v>
      </c>
      <c r="F25" s="825"/>
      <c r="G25" s="444" t="s">
        <v>122</v>
      </c>
      <c r="H25" s="353" t="s">
        <v>103</v>
      </c>
      <c r="I25" s="351" t="s">
        <v>104</v>
      </c>
      <c r="J25" s="351" t="s">
        <v>122</v>
      </c>
      <c r="K25" s="476"/>
      <c r="L25" s="319"/>
      <c r="M25" s="319"/>
      <c r="N25" s="695"/>
    </row>
    <row r="26" spans="1:15" ht="14.45" customHeight="1" x14ac:dyDescent="0.25">
      <c r="A26" s="722"/>
      <c r="B26" s="332" t="s">
        <v>123</v>
      </c>
      <c r="C26" s="764">
        <v>5571</v>
      </c>
      <c r="D26" s="765"/>
      <c r="E26" s="764">
        <v>7694</v>
      </c>
      <c r="F26" s="765"/>
      <c r="G26" s="445">
        <v>13265</v>
      </c>
      <c r="H26" s="418">
        <v>5277</v>
      </c>
      <c r="I26" s="419">
        <v>7178</v>
      </c>
      <c r="J26" s="419">
        <v>12455</v>
      </c>
      <c r="K26" s="477" t="s">
        <v>306</v>
      </c>
      <c r="L26" s="319"/>
      <c r="M26" s="319"/>
      <c r="N26" s="695"/>
    </row>
    <row r="27" spans="1:15" ht="14.45" customHeight="1" x14ac:dyDescent="0.25">
      <c r="A27" s="722"/>
      <c r="B27" s="29" t="s">
        <v>242</v>
      </c>
      <c r="C27" s="762">
        <v>1114</v>
      </c>
      <c r="D27" s="763"/>
      <c r="E27" s="762">
        <v>1436</v>
      </c>
      <c r="F27" s="763"/>
      <c r="G27" s="497">
        <v>2550</v>
      </c>
      <c r="H27" s="416">
        <v>1682</v>
      </c>
      <c r="I27" s="417">
        <v>1947</v>
      </c>
      <c r="J27" s="417">
        <v>3629</v>
      </c>
      <c r="K27" s="478"/>
      <c r="L27" s="319"/>
      <c r="M27" s="319"/>
      <c r="N27" s="695"/>
      <c r="O27" s="328"/>
    </row>
    <row r="28" spans="1:15" ht="14.45" customHeight="1" x14ac:dyDescent="0.25">
      <c r="A28" s="722"/>
      <c r="B28" s="29" t="s">
        <v>126</v>
      </c>
      <c r="C28" s="762">
        <v>2415</v>
      </c>
      <c r="D28" s="763"/>
      <c r="E28" s="762">
        <v>2691</v>
      </c>
      <c r="F28" s="763"/>
      <c r="G28" s="497">
        <v>5106</v>
      </c>
      <c r="H28" s="416">
        <v>1362</v>
      </c>
      <c r="I28" s="417">
        <v>1467</v>
      </c>
      <c r="J28" s="417">
        <v>2829</v>
      </c>
      <c r="K28" s="478"/>
      <c r="L28" s="319"/>
      <c r="M28" s="319"/>
      <c r="N28" s="695"/>
    </row>
    <row r="29" spans="1:15" ht="14.45" customHeight="1" x14ac:dyDescent="0.25">
      <c r="A29" s="722"/>
      <c r="B29" s="29" t="s">
        <v>127</v>
      </c>
      <c r="C29" s="762">
        <v>682</v>
      </c>
      <c r="D29" s="763"/>
      <c r="E29" s="762">
        <v>845</v>
      </c>
      <c r="F29" s="763"/>
      <c r="G29" s="497">
        <v>1527</v>
      </c>
      <c r="H29" s="416">
        <v>784</v>
      </c>
      <c r="I29" s="417">
        <v>940</v>
      </c>
      <c r="J29" s="417">
        <v>1724</v>
      </c>
      <c r="K29" s="478"/>
      <c r="L29" s="319"/>
      <c r="M29" s="319"/>
      <c r="N29" s="695"/>
    </row>
    <row r="30" spans="1:15" ht="14.45" customHeight="1" x14ac:dyDescent="0.25">
      <c r="A30" s="722"/>
      <c r="B30" s="29" t="s">
        <v>128</v>
      </c>
      <c r="C30" s="762">
        <v>504</v>
      </c>
      <c r="D30" s="763"/>
      <c r="E30" s="762">
        <v>876</v>
      </c>
      <c r="F30" s="763"/>
      <c r="G30" s="497">
        <v>1380</v>
      </c>
      <c r="H30" s="416">
        <v>536</v>
      </c>
      <c r="I30" s="417">
        <v>944</v>
      </c>
      <c r="J30" s="417">
        <v>1480</v>
      </c>
      <c r="K30" s="478"/>
      <c r="L30" s="319"/>
      <c r="M30" s="319"/>
      <c r="N30" s="695"/>
    </row>
    <row r="31" spans="1:15" ht="14.45" customHeight="1" x14ac:dyDescent="0.25">
      <c r="A31" s="722"/>
      <c r="B31" s="29" t="s">
        <v>129</v>
      </c>
      <c r="C31" s="762">
        <v>437</v>
      </c>
      <c r="D31" s="763"/>
      <c r="E31" s="762">
        <v>840</v>
      </c>
      <c r="F31" s="763"/>
      <c r="G31" s="497">
        <v>1277</v>
      </c>
      <c r="H31" s="416">
        <v>463</v>
      </c>
      <c r="I31" s="417">
        <v>857</v>
      </c>
      <c r="J31" s="417">
        <v>1320</v>
      </c>
      <c r="K31" s="478"/>
      <c r="L31" s="319"/>
      <c r="M31" s="319"/>
      <c r="N31" s="695"/>
    </row>
    <row r="32" spans="1:15" ht="14.45" customHeight="1" x14ac:dyDescent="0.25">
      <c r="A32" s="722"/>
      <c r="B32" s="29" t="s">
        <v>243</v>
      </c>
      <c r="C32" s="762">
        <v>419</v>
      </c>
      <c r="D32" s="763"/>
      <c r="E32" s="762">
        <v>1006</v>
      </c>
      <c r="F32" s="763"/>
      <c r="G32" s="497">
        <v>1425</v>
      </c>
      <c r="H32" s="416">
        <v>450</v>
      </c>
      <c r="I32" s="417">
        <v>1023</v>
      </c>
      <c r="J32" s="417">
        <v>1473</v>
      </c>
      <c r="K32" s="478"/>
      <c r="L32" s="319"/>
      <c r="M32" s="319"/>
      <c r="N32" s="695"/>
    </row>
    <row r="33" spans="1:14" ht="14.45" customHeight="1" x14ac:dyDescent="0.25">
      <c r="A33" s="722"/>
      <c r="B33" s="332" t="s">
        <v>131</v>
      </c>
      <c r="C33" s="764">
        <v>1690</v>
      </c>
      <c r="D33" s="765"/>
      <c r="E33" s="764">
        <v>2639</v>
      </c>
      <c r="F33" s="765"/>
      <c r="G33" s="445">
        <v>4329</v>
      </c>
      <c r="H33" s="418">
        <v>1697</v>
      </c>
      <c r="I33" s="419">
        <v>2594</v>
      </c>
      <c r="J33" s="419">
        <v>4291</v>
      </c>
      <c r="K33" s="477" t="s">
        <v>307</v>
      </c>
      <c r="L33" s="319"/>
      <c r="M33" s="319"/>
      <c r="N33" s="695"/>
    </row>
    <row r="34" spans="1:14" ht="14.45" customHeight="1" x14ac:dyDescent="0.25">
      <c r="A34" s="722"/>
      <c r="B34" s="29" t="s">
        <v>125</v>
      </c>
      <c r="C34" s="762">
        <v>240</v>
      </c>
      <c r="D34" s="763"/>
      <c r="E34" s="762">
        <v>487</v>
      </c>
      <c r="F34" s="763"/>
      <c r="G34" s="497">
        <v>727</v>
      </c>
      <c r="H34" s="416">
        <v>866</v>
      </c>
      <c r="I34" s="417">
        <v>1222</v>
      </c>
      <c r="J34" s="417">
        <v>2088</v>
      </c>
      <c r="K34" s="478"/>
      <c r="L34" s="319"/>
      <c r="M34" s="319"/>
      <c r="N34" s="695"/>
    </row>
    <row r="35" spans="1:14" ht="14.45" customHeight="1" x14ac:dyDescent="0.25">
      <c r="A35" s="722"/>
      <c r="B35" s="29" t="s">
        <v>126</v>
      </c>
      <c r="C35" s="762">
        <v>1025</v>
      </c>
      <c r="D35" s="763"/>
      <c r="E35" s="762">
        <v>1450</v>
      </c>
      <c r="F35" s="763"/>
      <c r="G35" s="497">
        <v>2475</v>
      </c>
      <c r="H35" s="416">
        <v>388</v>
      </c>
      <c r="I35" s="417">
        <v>627</v>
      </c>
      <c r="J35" s="417">
        <v>1015</v>
      </c>
      <c r="K35" s="478"/>
      <c r="L35" s="319"/>
      <c r="M35" s="319"/>
      <c r="N35" s="695"/>
    </row>
    <row r="36" spans="1:14" ht="14.45" customHeight="1" x14ac:dyDescent="0.25">
      <c r="A36" s="722"/>
      <c r="B36" s="29" t="s">
        <v>127</v>
      </c>
      <c r="C36" s="762">
        <v>187</v>
      </c>
      <c r="D36" s="763"/>
      <c r="E36" s="762">
        <v>239</v>
      </c>
      <c r="F36" s="763"/>
      <c r="G36" s="497">
        <v>426</v>
      </c>
      <c r="H36" s="416">
        <v>188</v>
      </c>
      <c r="I36" s="417">
        <v>256</v>
      </c>
      <c r="J36" s="417">
        <v>444</v>
      </c>
      <c r="K36" s="478"/>
      <c r="L36" s="319"/>
      <c r="M36" s="319"/>
      <c r="N36" s="695"/>
    </row>
    <row r="37" spans="1:14" ht="14.45" customHeight="1" x14ac:dyDescent="0.25">
      <c r="A37" s="722"/>
      <c r="B37" s="29" t="s">
        <v>128</v>
      </c>
      <c r="C37" s="762">
        <v>178</v>
      </c>
      <c r="D37" s="763"/>
      <c r="E37" s="762">
        <v>287</v>
      </c>
      <c r="F37" s="763"/>
      <c r="G37" s="497">
        <v>465</v>
      </c>
      <c r="H37" s="416">
        <v>194</v>
      </c>
      <c r="I37" s="417">
        <v>312</v>
      </c>
      <c r="J37" s="417">
        <v>506</v>
      </c>
      <c r="K37" s="478"/>
      <c r="L37" s="319"/>
      <c r="M37" s="319"/>
      <c r="N37" s="695"/>
    </row>
    <row r="38" spans="1:14" ht="14.45" customHeight="1" x14ac:dyDescent="0.25">
      <c r="A38" s="722"/>
      <c r="B38" s="29" t="s">
        <v>129</v>
      </c>
      <c r="C38" s="762">
        <v>44</v>
      </c>
      <c r="D38" s="763"/>
      <c r="E38" s="762">
        <v>115</v>
      </c>
      <c r="F38" s="763"/>
      <c r="G38" s="497">
        <v>159</v>
      </c>
      <c r="H38" s="416">
        <v>45</v>
      </c>
      <c r="I38" s="417">
        <v>115</v>
      </c>
      <c r="J38" s="417">
        <v>160</v>
      </c>
      <c r="K38" s="478"/>
      <c r="L38" s="319"/>
      <c r="M38" s="319"/>
      <c r="N38" s="695"/>
    </row>
    <row r="39" spans="1:14" ht="14.45" customHeight="1" x14ac:dyDescent="0.25">
      <c r="A39" s="722"/>
      <c r="B39" s="29" t="s">
        <v>130</v>
      </c>
      <c r="C39" s="762">
        <v>16</v>
      </c>
      <c r="D39" s="763"/>
      <c r="E39" s="762">
        <v>61</v>
      </c>
      <c r="F39" s="763"/>
      <c r="G39" s="497">
        <v>77</v>
      </c>
      <c r="H39" s="416">
        <v>16</v>
      </c>
      <c r="I39" s="417">
        <v>62</v>
      </c>
      <c r="J39" s="417">
        <v>78</v>
      </c>
      <c r="K39" s="478"/>
      <c r="L39" s="319"/>
      <c r="M39" s="319"/>
      <c r="N39" s="695"/>
    </row>
    <row r="40" spans="1:14" ht="14.45" customHeight="1" x14ac:dyDescent="0.25">
      <c r="A40" s="722"/>
      <c r="B40" s="332" t="s">
        <v>133</v>
      </c>
      <c r="C40" s="764">
        <v>5281</v>
      </c>
      <c r="D40" s="765"/>
      <c r="E40" s="764">
        <v>11106</v>
      </c>
      <c r="F40" s="765"/>
      <c r="G40" s="445">
        <v>16387</v>
      </c>
      <c r="H40" s="418">
        <v>4329</v>
      </c>
      <c r="I40" s="419">
        <v>9460</v>
      </c>
      <c r="J40" s="419">
        <v>13789</v>
      </c>
      <c r="K40" s="477" t="s">
        <v>308</v>
      </c>
      <c r="L40" s="319"/>
      <c r="M40" s="319"/>
      <c r="N40" s="695"/>
    </row>
    <row r="41" spans="1:14" ht="14.45" customHeight="1" x14ac:dyDescent="0.25">
      <c r="A41" s="722"/>
      <c r="B41" s="29" t="s">
        <v>125</v>
      </c>
      <c r="C41" s="762">
        <v>1316</v>
      </c>
      <c r="D41" s="763"/>
      <c r="E41" s="762">
        <v>2438</v>
      </c>
      <c r="F41" s="763"/>
      <c r="G41" s="497">
        <v>3754</v>
      </c>
      <c r="H41" s="416">
        <v>2036</v>
      </c>
      <c r="I41" s="417">
        <v>3344</v>
      </c>
      <c r="J41" s="417">
        <v>5380</v>
      </c>
      <c r="K41" s="478"/>
      <c r="L41" s="319"/>
      <c r="M41" s="319"/>
      <c r="N41" s="695"/>
    </row>
    <row r="42" spans="1:14" ht="14.45" customHeight="1" x14ac:dyDescent="0.25">
      <c r="A42" s="722"/>
      <c r="B42" s="29" t="s">
        <v>126</v>
      </c>
      <c r="C42" s="762">
        <v>2858</v>
      </c>
      <c r="D42" s="763"/>
      <c r="E42" s="762">
        <v>5064</v>
      </c>
      <c r="F42" s="763"/>
      <c r="G42" s="497">
        <v>7922</v>
      </c>
      <c r="H42" s="416">
        <v>1124</v>
      </c>
      <c r="I42" s="417">
        <v>2235</v>
      </c>
      <c r="J42" s="417">
        <v>3359</v>
      </c>
      <c r="K42" s="478"/>
      <c r="L42" s="319"/>
      <c r="M42" s="319"/>
      <c r="N42" s="695"/>
    </row>
    <row r="43" spans="1:14" ht="14.45" customHeight="1" x14ac:dyDescent="0.25">
      <c r="A43" s="722"/>
      <c r="B43" s="29" t="s">
        <v>127</v>
      </c>
      <c r="C43" s="762">
        <v>714</v>
      </c>
      <c r="D43" s="763"/>
      <c r="E43" s="762">
        <v>1813</v>
      </c>
      <c r="F43" s="763"/>
      <c r="G43" s="497">
        <v>2527</v>
      </c>
      <c r="H43" s="416">
        <v>759</v>
      </c>
      <c r="I43" s="417">
        <v>1939</v>
      </c>
      <c r="J43" s="417">
        <v>2698</v>
      </c>
      <c r="K43" s="478"/>
      <c r="L43" s="319"/>
      <c r="M43" s="319"/>
      <c r="N43" s="695"/>
    </row>
    <row r="44" spans="1:14" ht="14.45" customHeight="1" x14ac:dyDescent="0.25">
      <c r="A44" s="722"/>
      <c r="B44" s="29" t="s">
        <v>128</v>
      </c>
      <c r="C44" s="762">
        <v>231</v>
      </c>
      <c r="D44" s="763"/>
      <c r="E44" s="762">
        <v>981</v>
      </c>
      <c r="F44" s="763"/>
      <c r="G44" s="497">
        <v>1212</v>
      </c>
      <c r="H44" s="416">
        <v>239</v>
      </c>
      <c r="I44" s="417">
        <v>1069</v>
      </c>
      <c r="J44" s="417">
        <v>1308</v>
      </c>
      <c r="K44" s="478"/>
      <c r="L44" s="319"/>
      <c r="M44" s="319"/>
      <c r="N44" s="695"/>
    </row>
    <row r="45" spans="1:14" ht="14.45" customHeight="1" x14ac:dyDescent="0.25">
      <c r="A45" s="722"/>
      <c r="B45" s="29" t="s">
        <v>129</v>
      </c>
      <c r="C45" s="762">
        <v>109</v>
      </c>
      <c r="D45" s="763"/>
      <c r="E45" s="762">
        <v>464</v>
      </c>
      <c r="F45" s="763"/>
      <c r="G45" s="497">
        <v>573</v>
      </c>
      <c r="H45" s="416">
        <v>110</v>
      </c>
      <c r="I45" s="417">
        <v>489</v>
      </c>
      <c r="J45" s="417">
        <v>599</v>
      </c>
      <c r="K45" s="478"/>
      <c r="L45" s="319"/>
      <c r="M45" s="319"/>
      <c r="N45" s="695"/>
    </row>
    <row r="46" spans="1:14" ht="14.45" customHeight="1" x14ac:dyDescent="0.25">
      <c r="A46" s="722"/>
      <c r="B46" s="29" t="s">
        <v>130</v>
      </c>
      <c r="C46" s="762">
        <v>53</v>
      </c>
      <c r="D46" s="763"/>
      <c r="E46" s="762">
        <v>346</v>
      </c>
      <c r="F46" s="763"/>
      <c r="G46" s="497">
        <v>399</v>
      </c>
      <c r="H46" s="416">
        <v>61</v>
      </c>
      <c r="I46" s="417">
        <v>384</v>
      </c>
      <c r="J46" s="417">
        <v>445</v>
      </c>
      <c r="K46" s="478"/>
      <c r="L46" s="319"/>
      <c r="M46" s="319"/>
      <c r="N46" s="695"/>
    </row>
    <row r="47" spans="1:14" ht="14.45" customHeight="1" x14ac:dyDescent="0.25">
      <c r="A47" s="722"/>
      <c r="B47" s="332" t="s">
        <v>135</v>
      </c>
      <c r="C47" s="764">
        <v>9927</v>
      </c>
      <c r="D47" s="765"/>
      <c r="E47" s="764">
        <v>48972</v>
      </c>
      <c r="F47" s="765"/>
      <c r="G47" s="445">
        <v>58899</v>
      </c>
      <c r="H47" s="418">
        <v>8491</v>
      </c>
      <c r="I47" s="419">
        <v>42176</v>
      </c>
      <c r="J47" s="419">
        <v>50667</v>
      </c>
      <c r="K47" s="477" t="s">
        <v>309</v>
      </c>
      <c r="L47" s="319"/>
      <c r="M47" s="319"/>
      <c r="N47" s="695"/>
    </row>
    <row r="48" spans="1:14" ht="14.45" customHeight="1" x14ac:dyDescent="0.25">
      <c r="A48" s="722"/>
      <c r="B48" s="29" t="s">
        <v>125</v>
      </c>
      <c r="C48" s="762">
        <v>2203</v>
      </c>
      <c r="D48" s="763"/>
      <c r="E48" s="762">
        <v>8656</v>
      </c>
      <c r="F48" s="763"/>
      <c r="G48" s="497">
        <v>10859</v>
      </c>
      <c r="H48" s="416">
        <v>2916</v>
      </c>
      <c r="I48" s="417">
        <v>11262</v>
      </c>
      <c r="J48" s="417">
        <v>14178</v>
      </c>
      <c r="K48" s="478"/>
      <c r="L48" s="319"/>
      <c r="M48" s="319"/>
      <c r="N48" s="695"/>
    </row>
    <row r="49" spans="1:14" ht="14.45" customHeight="1" x14ac:dyDescent="0.25">
      <c r="A49" s="722"/>
      <c r="B49" s="29" t="s">
        <v>126</v>
      </c>
      <c r="C49" s="762">
        <v>4942</v>
      </c>
      <c r="D49" s="763"/>
      <c r="E49" s="762">
        <v>19753</v>
      </c>
      <c r="F49" s="763"/>
      <c r="G49" s="497">
        <v>24695</v>
      </c>
      <c r="H49" s="416">
        <v>2736</v>
      </c>
      <c r="I49" s="417">
        <v>10419</v>
      </c>
      <c r="J49" s="417">
        <v>13155</v>
      </c>
      <c r="K49" s="478"/>
      <c r="L49" s="319"/>
      <c r="M49" s="319"/>
      <c r="N49" s="695"/>
    </row>
    <row r="50" spans="1:14" ht="14.45" customHeight="1" x14ac:dyDescent="0.25">
      <c r="A50" s="722"/>
      <c r="B50" s="29" t="s">
        <v>127</v>
      </c>
      <c r="C50" s="762">
        <v>1819</v>
      </c>
      <c r="D50" s="763"/>
      <c r="E50" s="762">
        <v>10894</v>
      </c>
      <c r="F50" s="763"/>
      <c r="G50" s="497">
        <v>12713</v>
      </c>
      <c r="H50" s="416">
        <v>1915</v>
      </c>
      <c r="I50" s="417">
        <v>10985</v>
      </c>
      <c r="J50" s="417">
        <v>12900</v>
      </c>
      <c r="K50" s="478"/>
      <c r="L50" s="319"/>
      <c r="M50" s="319"/>
      <c r="N50" s="695"/>
    </row>
    <row r="51" spans="1:14" ht="14.45" customHeight="1" x14ac:dyDescent="0.25">
      <c r="A51" s="722"/>
      <c r="B51" s="29" t="s">
        <v>128</v>
      </c>
      <c r="C51" s="762">
        <v>532</v>
      </c>
      <c r="D51" s="763"/>
      <c r="E51" s="762">
        <v>5450</v>
      </c>
      <c r="F51" s="763"/>
      <c r="G51" s="497">
        <v>5982</v>
      </c>
      <c r="H51" s="416">
        <v>514</v>
      </c>
      <c r="I51" s="417">
        <v>5270</v>
      </c>
      <c r="J51" s="417">
        <v>5784</v>
      </c>
      <c r="K51" s="478"/>
      <c r="L51" s="319"/>
      <c r="M51" s="319"/>
      <c r="N51" s="695"/>
    </row>
    <row r="52" spans="1:14" ht="14.45" customHeight="1" x14ac:dyDescent="0.25">
      <c r="A52" s="722"/>
      <c r="B52" s="29" t="s">
        <v>129</v>
      </c>
      <c r="C52" s="762">
        <v>284</v>
      </c>
      <c r="D52" s="763"/>
      <c r="E52" s="762">
        <v>2617</v>
      </c>
      <c r="F52" s="763"/>
      <c r="G52" s="497">
        <v>2901</v>
      </c>
      <c r="H52" s="416">
        <v>270</v>
      </c>
      <c r="I52" s="417">
        <v>2577</v>
      </c>
      <c r="J52" s="417">
        <v>2847</v>
      </c>
      <c r="K52" s="478"/>
      <c r="L52" s="319"/>
      <c r="M52" s="319"/>
      <c r="N52" s="695"/>
    </row>
    <row r="53" spans="1:14" ht="14.45" customHeight="1" x14ac:dyDescent="0.25">
      <c r="A53" s="722"/>
      <c r="B53" s="29" t="s">
        <v>130</v>
      </c>
      <c r="C53" s="762">
        <v>147</v>
      </c>
      <c r="D53" s="763"/>
      <c r="E53" s="762">
        <v>1602</v>
      </c>
      <c r="F53" s="763"/>
      <c r="G53" s="497">
        <v>1749</v>
      </c>
      <c r="H53" s="416">
        <v>140</v>
      </c>
      <c r="I53" s="417">
        <v>1663</v>
      </c>
      <c r="J53" s="417">
        <v>1803</v>
      </c>
      <c r="K53" s="478"/>
      <c r="L53" s="319"/>
      <c r="M53" s="319"/>
      <c r="N53" s="695"/>
    </row>
    <row r="54" spans="1:14" s="320" customFormat="1" ht="44.25" customHeight="1" x14ac:dyDescent="0.25">
      <c r="A54" s="722"/>
      <c r="B54" s="317" t="s">
        <v>137</v>
      </c>
      <c r="C54" s="318" t="s">
        <v>138</v>
      </c>
      <c r="D54" s="318" t="s">
        <v>139</v>
      </c>
      <c r="E54" s="318" t="s">
        <v>140</v>
      </c>
      <c r="F54" s="318" t="s">
        <v>141</v>
      </c>
      <c r="G54" s="354" t="s">
        <v>142</v>
      </c>
      <c r="H54" s="559"/>
      <c r="I54" s="559"/>
      <c r="J54" s="560"/>
      <c r="K54" s="319"/>
      <c r="L54" s="319"/>
      <c r="M54" s="319"/>
      <c r="N54" s="890" t="s">
        <v>143</v>
      </c>
    </row>
    <row r="55" spans="1:14" ht="14.45" customHeight="1" x14ac:dyDescent="0.25">
      <c r="A55" s="722"/>
      <c r="B55" s="335" t="s">
        <v>144</v>
      </c>
      <c r="C55" s="446">
        <v>0.39</v>
      </c>
      <c r="D55" s="446">
        <v>0.08</v>
      </c>
      <c r="E55" s="446">
        <v>0.43</v>
      </c>
      <c r="F55" s="446">
        <v>0.06</v>
      </c>
      <c r="G55" s="498">
        <v>0.04</v>
      </c>
      <c r="H55" s="780">
        <v>0.55000000000000004</v>
      </c>
      <c r="I55" s="818"/>
      <c r="J55" s="818"/>
      <c r="K55" s="319"/>
      <c r="L55" s="319"/>
      <c r="M55" s="319"/>
      <c r="N55" s="891"/>
    </row>
    <row r="56" spans="1:14" ht="14.45" customHeight="1" x14ac:dyDescent="0.25">
      <c r="A56" s="722"/>
      <c r="B56" s="90" t="s">
        <v>117</v>
      </c>
      <c r="C56" s="446">
        <v>0.79</v>
      </c>
      <c r="D56" s="446">
        <v>7.0000000000000007E-2</v>
      </c>
      <c r="E56" s="446">
        <v>7.0000000000000007E-2</v>
      </c>
      <c r="F56" s="446">
        <v>7.0000000000000007E-2</v>
      </c>
      <c r="G56" s="465" t="s">
        <v>18</v>
      </c>
      <c r="H56" s="781">
        <v>0.21</v>
      </c>
      <c r="I56" s="781"/>
      <c r="J56" s="780"/>
      <c r="K56" s="339">
        <v>0.14000000000000001</v>
      </c>
      <c r="L56" s="319"/>
      <c r="M56" s="319"/>
      <c r="N56" s="891"/>
    </row>
    <row r="57" spans="1:14" s="400" customFormat="1" ht="19.5" customHeight="1" x14ac:dyDescent="0.25">
      <c r="A57" s="722"/>
      <c r="B57" s="368" t="s">
        <v>148</v>
      </c>
      <c r="C57" s="399">
        <v>0.55000000000000004</v>
      </c>
      <c r="D57" s="399">
        <v>0.09</v>
      </c>
      <c r="E57" s="399">
        <v>0.18</v>
      </c>
      <c r="F57" s="399">
        <v>0.09</v>
      </c>
      <c r="G57" s="499">
        <v>0.09</v>
      </c>
      <c r="H57" s="781">
        <v>0.18</v>
      </c>
      <c r="I57" s="781"/>
      <c r="J57" s="780"/>
      <c r="K57" s="339">
        <v>0.31</v>
      </c>
      <c r="L57" s="319"/>
      <c r="M57" s="319"/>
      <c r="N57" s="891"/>
    </row>
    <row r="58" spans="1:14" ht="14.45" customHeight="1" x14ac:dyDescent="0.25">
      <c r="A58" s="722"/>
      <c r="B58" s="335" t="s">
        <v>244</v>
      </c>
      <c r="C58" s="367">
        <v>0.45</v>
      </c>
      <c r="D58" s="367">
        <v>0.05</v>
      </c>
      <c r="E58" s="367">
        <v>0.38</v>
      </c>
      <c r="F58" s="367">
        <v>0.08</v>
      </c>
      <c r="G58" s="448">
        <v>0.05</v>
      </c>
      <c r="H58" s="780">
        <v>0.49</v>
      </c>
      <c r="I58" s="818"/>
      <c r="J58" s="818"/>
      <c r="K58" s="479"/>
      <c r="L58" s="319"/>
      <c r="M58" s="319"/>
      <c r="N58" s="891"/>
    </row>
    <row r="59" spans="1:14" ht="14.45" customHeight="1" x14ac:dyDescent="0.25">
      <c r="A59" s="722"/>
      <c r="B59" s="335" t="s">
        <v>147</v>
      </c>
      <c r="C59" s="367">
        <v>0.34</v>
      </c>
      <c r="D59" s="367">
        <v>0.11</v>
      </c>
      <c r="E59" s="367">
        <v>0.48</v>
      </c>
      <c r="F59" s="367">
        <v>0.04</v>
      </c>
      <c r="G59" s="448">
        <v>0.04</v>
      </c>
      <c r="H59" s="780">
        <v>0.6</v>
      </c>
      <c r="I59" s="826"/>
      <c r="J59" s="826"/>
      <c r="K59" s="479"/>
      <c r="L59" s="319"/>
      <c r="M59" s="319"/>
      <c r="N59" s="891"/>
    </row>
    <row r="60" spans="1:14" ht="30" x14ac:dyDescent="0.25">
      <c r="A60" s="723"/>
      <c r="B60" s="24" t="s">
        <v>149</v>
      </c>
      <c r="C60" s="827"/>
      <c r="D60" s="828"/>
      <c r="E60" s="828"/>
      <c r="F60" s="828"/>
      <c r="G60" s="829"/>
      <c r="H60" s="830"/>
      <c r="I60" s="830"/>
      <c r="J60" s="831"/>
      <c r="K60" s="319"/>
      <c r="L60" s="319"/>
      <c r="M60" s="319"/>
      <c r="N60" s="891"/>
    </row>
    <row r="61" spans="1:14" ht="14.45" customHeight="1" x14ac:dyDescent="0.25">
      <c r="A61" s="723"/>
      <c r="B61" s="23" t="s">
        <v>150</v>
      </c>
      <c r="C61" s="766">
        <v>0.81</v>
      </c>
      <c r="D61" s="559"/>
      <c r="E61" s="559"/>
      <c r="F61" s="559"/>
      <c r="G61" s="772"/>
      <c r="H61" s="780">
        <v>0.81</v>
      </c>
      <c r="I61" s="818"/>
      <c r="J61" s="818"/>
      <c r="K61" s="319"/>
      <c r="L61" s="319"/>
      <c r="M61" s="319"/>
      <c r="N61" s="891"/>
    </row>
    <row r="62" spans="1:14" ht="14.45" customHeight="1" x14ac:dyDescent="0.25">
      <c r="A62" s="723"/>
      <c r="B62" s="23" t="s">
        <v>244</v>
      </c>
      <c r="C62" s="766">
        <v>0.74</v>
      </c>
      <c r="D62" s="768"/>
      <c r="E62" s="768"/>
      <c r="F62" s="768"/>
      <c r="G62" s="769"/>
      <c r="H62" s="781">
        <v>0.73</v>
      </c>
      <c r="I62" s="781"/>
      <c r="J62" s="780"/>
      <c r="K62" s="319"/>
      <c r="L62" s="319"/>
      <c r="M62" s="319"/>
      <c r="N62" s="891"/>
    </row>
    <row r="63" spans="1:14" ht="14.45" customHeight="1" x14ac:dyDescent="0.25">
      <c r="A63" s="723"/>
      <c r="B63" s="335" t="s">
        <v>147</v>
      </c>
      <c r="C63" s="766">
        <v>0.88</v>
      </c>
      <c r="D63" s="768"/>
      <c r="E63" s="768"/>
      <c r="F63" s="768"/>
      <c r="G63" s="769"/>
      <c r="H63" s="781">
        <v>0.88</v>
      </c>
      <c r="I63" s="781"/>
      <c r="J63" s="780"/>
      <c r="K63" s="319"/>
      <c r="L63" s="319"/>
      <c r="M63" s="319"/>
      <c r="N63" s="891"/>
    </row>
    <row r="64" spans="1:14" ht="14.45" customHeight="1" x14ac:dyDescent="0.25">
      <c r="A64" s="724"/>
      <c r="B64" s="157" t="s">
        <v>153</v>
      </c>
      <c r="C64" s="884">
        <v>137</v>
      </c>
      <c r="D64" s="830"/>
      <c r="E64" s="830"/>
      <c r="F64" s="830"/>
      <c r="G64" s="885"/>
      <c r="H64" s="886">
        <v>139</v>
      </c>
      <c r="I64" s="887"/>
      <c r="J64" s="887"/>
      <c r="K64" s="338">
        <v>130</v>
      </c>
      <c r="L64" s="165" t="s">
        <v>18</v>
      </c>
      <c r="M64" s="480">
        <v>126</v>
      </c>
      <c r="N64" s="510"/>
    </row>
    <row r="65" spans="1:14" ht="31.5" customHeight="1" x14ac:dyDescent="0.25">
      <c r="A65" s="97"/>
      <c r="B65" s="101" t="s">
        <v>154</v>
      </c>
      <c r="C65" s="888" t="s">
        <v>275</v>
      </c>
      <c r="D65" s="889"/>
      <c r="E65" s="888" t="s">
        <v>156</v>
      </c>
      <c r="F65" s="889"/>
      <c r="G65" s="447" t="s">
        <v>157</v>
      </c>
      <c r="H65" s="32" t="s">
        <v>155</v>
      </c>
      <c r="I65" s="33" t="s">
        <v>156</v>
      </c>
      <c r="J65" s="33" t="s">
        <v>157</v>
      </c>
      <c r="K65" s="481"/>
      <c r="L65" s="476"/>
      <c r="M65" s="482"/>
      <c r="N65" s="879" t="s">
        <v>143</v>
      </c>
    </row>
    <row r="66" spans="1:14" ht="14.45" customHeight="1" x14ac:dyDescent="0.25">
      <c r="A66" s="97"/>
      <c r="B66" s="407" t="s">
        <v>279</v>
      </c>
      <c r="C66" s="773">
        <v>25961</v>
      </c>
      <c r="D66" s="560"/>
      <c r="E66" s="773">
        <v>1866</v>
      </c>
      <c r="F66" s="560"/>
      <c r="G66" s="448">
        <v>0.28000000000000003</v>
      </c>
      <c r="H66" s="449">
        <v>38652</v>
      </c>
      <c r="I66" s="450">
        <v>1568</v>
      </c>
      <c r="J66" s="451">
        <v>0.39</v>
      </c>
      <c r="K66" s="476"/>
      <c r="L66" s="476"/>
      <c r="M66" s="482"/>
      <c r="N66" s="880"/>
    </row>
    <row r="67" spans="1:14" ht="14.45" customHeight="1" x14ac:dyDescent="0.25">
      <c r="A67" s="97"/>
      <c r="B67" s="407" t="s">
        <v>280</v>
      </c>
      <c r="C67" s="773">
        <v>57801</v>
      </c>
      <c r="D67" s="560"/>
      <c r="E67" s="773">
        <v>4512</v>
      </c>
      <c r="F67" s="560"/>
      <c r="G67" s="448">
        <v>0.63</v>
      </c>
      <c r="H67" s="452">
        <v>51790</v>
      </c>
      <c r="I67" s="453">
        <v>4159</v>
      </c>
      <c r="J67" s="454">
        <v>0.55000000000000004</v>
      </c>
      <c r="K67" s="476"/>
      <c r="L67" s="476"/>
      <c r="M67" s="482"/>
      <c r="N67" s="880"/>
    </row>
    <row r="68" spans="1:14" ht="14.45" customHeight="1" thickBot="1" x14ac:dyDescent="0.3">
      <c r="A68" s="98"/>
      <c r="B68" s="100" t="s">
        <v>281</v>
      </c>
      <c r="C68" s="882">
        <v>6499</v>
      </c>
      <c r="D68" s="883"/>
      <c r="E68" s="882">
        <v>1561</v>
      </c>
      <c r="F68" s="883"/>
      <c r="G68" s="455">
        <v>0.08</v>
      </c>
      <c r="H68" s="456">
        <v>4978</v>
      </c>
      <c r="I68" s="457">
        <v>1419</v>
      </c>
      <c r="J68" s="458">
        <v>0.06</v>
      </c>
      <c r="K68" s="483"/>
      <c r="L68" s="484"/>
      <c r="M68" s="485"/>
      <c r="N68" s="881"/>
    </row>
    <row r="69" spans="1:14" x14ac:dyDescent="0.25">
      <c r="A69" s="756" t="s">
        <v>161</v>
      </c>
      <c r="B69" s="341" t="s">
        <v>162</v>
      </c>
      <c r="C69" s="872"/>
      <c r="D69" s="872"/>
      <c r="E69" s="872"/>
      <c r="F69" s="872"/>
      <c r="G69" s="873"/>
      <c r="H69" s="869"/>
      <c r="I69" s="870"/>
      <c r="J69" s="870"/>
      <c r="K69" s="486"/>
      <c r="L69" s="487"/>
      <c r="M69" s="487"/>
      <c r="N69" s="166"/>
    </row>
    <row r="70" spans="1:14" ht="14.45" customHeight="1" x14ac:dyDescent="0.25">
      <c r="A70" s="757"/>
      <c r="B70" s="349" t="s">
        <v>163</v>
      </c>
      <c r="C70" s="868" t="s">
        <v>104</v>
      </c>
      <c r="D70" s="868"/>
      <c r="E70" s="868" t="s">
        <v>103</v>
      </c>
      <c r="F70" s="868"/>
      <c r="G70" s="459" t="s">
        <v>122</v>
      </c>
      <c r="H70" s="871"/>
      <c r="I70" s="871"/>
      <c r="J70" s="866"/>
      <c r="K70" s="488"/>
      <c r="L70" s="489"/>
      <c r="M70" s="489"/>
      <c r="N70" s="167"/>
    </row>
    <row r="71" spans="1:14" ht="14.45" customHeight="1" x14ac:dyDescent="0.25">
      <c r="A71" s="757"/>
      <c r="B71" s="342" t="s">
        <v>245</v>
      </c>
      <c r="C71" s="833">
        <v>195</v>
      </c>
      <c r="D71" s="834"/>
      <c r="E71" s="833">
        <v>133</v>
      </c>
      <c r="F71" s="834"/>
      <c r="G71" s="462">
        <v>328</v>
      </c>
      <c r="H71" s="460"/>
      <c r="I71" s="460"/>
      <c r="J71" s="461"/>
      <c r="K71" s="488"/>
      <c r="L71" s="489"/>
      <c r="M71" s="489"/>
      <c r="N71" s="167"/>
    </row>
    <row r="72" spans="1:14" ht="14.45" customHeight="1" x14ac:dyDescent="0.25">
      <c r="A72" s="757"/>
      <c r="B72" s="342" t="s">
        <v>116</v>
      </c>
      <c r="C72" s="833">
        <v>1002</v>
      </c>
      <c r="D72" s="834"/>
      <c r="E72" s="833">
        <v>1098</v>
      </c>
      <c r="F72" s="834"/>
      <c r="G72" s="462">
        <v>2100</v>
      </c>
      <c r="H72" s="460"/>
      <c r="I72" s="460"/>
      <c r="J72" s="461"/>
      <c r="K72" s="488"/>
      <c r="L72" s="489"/>
      <c r="M72" s="489"/>
      <c r="N72" s="167"/>
    </row>
    <row r="73" spans="1:14" ht="14.45" customHeight="1" x14ac:dyDescent="0.25">
      <c r="A73" s="757"/>
      <c r="B73" s="330" t="s">
        <v>282</v>
      </c>
      <c r="C73" s="833">
        <v>100</v>
      </c>
      <c r="D73" s="834"/>
      <c r="E73" s="833">
        <v>37</v>
      </c>
      <c r="F73" s="834"/>
      <c r="G73" s="462">
        <v>137</v>
      </c>
      <c r="H73" s="460"/>
      <c r="I73" s="460"/>
      <c r="J73" s="461"/>
      <c r="K73" s="488"/>
      <c r="L73" s="489"/>
      <c r="M73" s="489"/>
      <c r="N73" s="167"/>
    </row>
    <row r="74" spans="1:14" ht="14.45" customHeight="1" x14ac:dyDescent="0.25">
      <c r="A74" s="757"/>
      <c r="B74" s="330" t="s">
        <v>283</v>
      </c>
      <c r="C74" s="833">
        <v>12897</v>
      </c>
      <c r="D74" s="834"/>
      <c r="E74" s="833">
        <v>5089</v>
      </c>
      <c r="F74" s="834"/>
      <c r="G74" s="462">
        <v>17986</v>
      </c>
      <c r="H74" s="460"/>
      <c r="I74" s="460"/>
      <c r="J74" s="461"/>
      <c r="K74" s="488"/>
      <c r="L74" s="489"/>
      <c r="M74" s="489"/>
      <c r="N74" s="167"/>
    </row>
    <row r="75" spans="1:14" ht="14.45" customHeight="1" x14ac:dyDescent="0.25">
      <c r="A75" s="757"/>
      <c r="B75" s="350" t="s">
        <v>166</v>
      </c>
      <c r="C75" s="868" t="s">
        <v>167</v>
      </c>
      <c r="D75" s="868"/>
      <c r="E75" s="868" t="s">
        <v>168</v>
      </c>
      <c r="F75" s="868"/>
      <c r="G75" s="459" t="s">
        <v>169</v>
      </c>
      <c r="H75" s="871"/>
      <c r="I75" s="871"/>
      <c r="J75" s="866"/>
      <c r="K75" s="319"/>
      <c r="L75" s="490"/>
      <c r="M75" s="490"/>
      <c r="N75" s="152"/>
    </row>
    <row r="76" spans="1:14" ht="14.45" customHeight="1" x14ac:dyDescent="0.25">
      <c r="A76" s="757"/>
      <c r="B76" s="342" t="s">
        <v>245</v>
      </c>
      <c r="C76" s="833">
        <v>27</v>
      </c>
      <c r="D76" s="834"/>
      <c r="E76" s="833">
        <v>245</v>
      </c>
      <c r="F76" s="834"/>
      <c r="G76" s="462">
        <v>56</v>
      </c>
      <c r="H76" s="460"/>
      <c r="I76" s="460"/>
      <c r="J76" s="461"/>
      <c r="K76" s="319"/>
      <c r="L76" s="490"/>
      <c r="M76" s="490"/>
      <c r="N76" s="152"/>
    </row>
    <row r="77" spans="1:14" ht="14.45" customHeight="1" x14ac:dyDescent="0.25">
      <c r="A77" s="757"/>
      <c r="B77" s="342" t="s">
        <v>116</v>
      </c>
      <c r="C77" s="833">
        <v>1035</v>
      </c>
      <c r="D77" s="834"/>
      <c r="E77" s="833">
        <v>970</v>
      </c>
      <c r="F77" s="834"/>
      <c r="G77" s="462">
        <v>95</v>
      </c>
      <c r="H77" s="460"/>
      <c r="I77" s="460"/>
      <c r="J77" s="461"/>
      <c r="K77" s="319"/>
      <c r="L77" s="490"/>
      <c r="M77" s="490"/>
      <c r="N77" s="152"/>
    </row>
    <row r="78" spans="1:14" ht="14.45" customHeight="1" x14ac:dyDescent="0.25">
      <c r="A78" s="757"/>
      <c r="B78" s="330" t="s">
        <v>285</v>
      </c>
      <c r="C78" s="833">
        <v>16</v>
      </c>
      <c r="D78" s="834"/>
      <c r="E78" s="833">
        <v>98</v>
      </c>
      <c r="F78" s="834"/>
      <c r="G78" s="462">
        <v>23</v>
      </c>
      <c r="H78" s="460"/>
      <c r="I78" s="460"/>
      <c r="J78" s="461"/>
      <c r="K78" s="319"/>
      <c r="L78" s="490"/>
      <c r="M78" s="490"/>
      <c r="N78" s="152"/>
    </row>
    <row r="79" spans="1:14" ht="14.45" customHeight="1" x14ac:dyDescent="0.25">
      <c r="A79" s="757"/>
      <c r="B79" s="330" t="s">
        <v>109</v>
      </c>
      <c r="C79" s="833">
        <v>7201</v>
      </c>
      <c r="D79" s="834"/>
      <c r="E79" s="833">
        <v>10246</v>
      </c>
      <c r="F79" s="834"/>
      <c r="G79" s="462">
        <v>539</v>
      </c>
      <c r="H79" s="460"/>
      <c r="I79" s="460"/>
      <c r="J79" s="461"/>
      <c r="K79" s="319"/>
      <c r="L79" s="490"/>
      <c r="M79" s="490"/>
      <c r="N79" s="152"/>
    </row>
    <row r="80" spans="1:14" ht="34.5" customHeight="1" x14ac:dyDescent="0.25">
      <c r="A80" s="757"/>
      <c r="B80" s="369" t="s">
        <v>170</v>
      </c>
      <c r="C80" s="874"/>
      <c r="D80" s="875"/>
      <c r="E80" s="875"/>
      <c r="F80" s="875"/>
      <c r="G80" s="876"/>
      <c r="H80" s="866"/>
      <c r="I80" s="867"/>
      <c r="J80" s="867"/>
      <c r="K80" s="319"/>
      <c r="L80" s="490"/>
      <c r="M80" s="490"/>
      <c r="N80" s="152"/>
    </row>
    <row r="81" spans="1:14" ht="14.45" customHeight="1" x14ac:dyDescent="0.25">
      <c r="A81" s="757"/>
      <c r="B81" s="352" t="s">
        <v>163</v>
      </c>
      <c r="C81" s="868" t="s">
        <v>104</v>
      </c>
      <c r="D81" s="868"/>
      <c r="E81" s="868" t="s">
        <v>103</v>
      </c>
      <c r="F81" s="868"/>
      <c r="G81" s="459" t="s">
        <v>122</v>
      </c>
      <c r="H81" s="871"/>
      <c r="I81" s="871"/>
      <c r="J81" s="866"/>
      <c r="K81" s="319"/>
      <c r="L81" s="490"/>
      <c r="M81" s="490"/>
      <c r="N81" s="152"/>
    </row>
    <row r="82" spans="1:14" ht="14.45" customHeight="1" x14ac:dyDescent="0.25">
      <c r="A82" s="757"/>
      <c r="B82" s="342" t="s">
        <v>245</v>
      </c>
      <c r="C82" s="835">
        <v>6.5000000000000002E-2</v>
      </c>
      <c r="D82" s="836"/>
      <c r="E82" s="835">
        <v>6.3E-2</v>
      </c>
      <c r="F82" s="836"/>
      <c r="G82" s="463">
        <v>6.4000000000000001E-2</v>
      </c>
      <c r="H82" s="460"/>
      <c r="I82" s="460"/>
      <c r="J82" s="461"/>
      <c r="K82" s="319"/>
      <c r="L82" s="490"/>
      <c r="M82" s="490"/>
      <c r="N82" s="152"/>
    </row>
    <row r="83" spans="1:14" ht="14.45" customHeight="1" x14ac:dyDescent="0.25">
      <c r="A83" s="757"/>
      <c r="B83" s="342" t="s">
        <v>116</v>
      </c>
      <c r="C83" s="835">
        <v>0.14299999999999999</v>
      </c>
      <c r="D83" s="836"/>
      <c r="E83" s="835">
        <v>0.13100000000000001</v>
      </c>
      <c r="F83" s="836"/>
      <c r="G83" s="463">
        <v>0.13500000000000001</v>
      </c>
      <c r="H83" s="460"/>
      <c r="I83" s="460"/>
      <c r="J83" s="461"/>
      <c r="K83" s="319"/>
      <c r="L83" s="490"/>
      <c r="M83" s="490"/>
      <c r="N83" s="152"/>
    </row>
    <row r="84" spans="1:14" ht="14.45" customHeight="1" x14ac:dyDescent="0.25">
      <c r="A84" s="757"/>
      <c r="B84" s="330" t="s">
        <v>284</v>
      </c>
      <c r="C84" s="835">
        <v>5.2999999999999999E-2</v>
      </c>
      <c r="D84" s="836"/>
      <c r="E84" s="835">
        <v>0.06</v>
      </c>
      <c r="F84" s="836"/>
      <c r="G84" s="463">
        <v>5.3999999999999999E-2</v>
      </c>
      <c r="H84" s="460"/>
      <c r="I84" s="460"/>
      <c r="J84" s="461"/>
      <c r="K84" s="319"/>
      <c r="L84" s="490"/>
      <c r="M84" s="490"/>
      <c r="N84" s="152"/>
    </row>
    <row r="85" spans="1:14" ht="14.45" customHeight="1" x14ac:dyDescent="0.25">
      <c r="A85" s="757"/>
      <c r="B85" s="330" t="s">
        <v>283</v>
      </c>
      <c r="C85" s="835">
        <v>5.3999999999999999E-2</v>
      </c>
      <c r="D85" s="836"/>
      <c r="E85" s="835">
        <v>5.7000000000000002E-2</v>
      </c>
      <c r="F85" s="836"/>
      <c r="G85" s="463">
        <v>5.5E-2</v>
      </c>
      <c r="H85" s="460"/>
      <c r="I85" s="460"/>
      <c r="J85" s="461"/>
      <c r="K85" s="319"/>
      <c r="L85" s="490"/>
      <c r="M85" s="490"/>
      <c r="N85" s="152"/>
    </row>
    <row r="86" spans="1:14" ht="14.45" customHeight="1" x14ac:dyDescent="0.25">
      <c r="A86" s="757"/>
      <c r="B86" s="350" t="s">
        <v>166</v>
      </c>
      <c r="C86" s="868" t="s">
        <v>167</v>
      </c>
      <c r="D86" s="868"/>
      <c r="E86" s="868" t="s">
        <v>168</v>
      </c>
      <c r="F86" s="868"/>
      <c r="G86" s="459" t="s">
        <v>169</v>
      </c>
      <c r="H86" s="460"/>
      <c r="I86" s="460"/>
      <c r="J86" s="461"/>
      <c r="K86" s="319"/>
      <c r="L86" s="490"/>
      <c r="M86" s="490"/>
      <c r="N86" s="152"/>
    </row>
    <row r="87" spans="1:14" ht="14.45" customHeight="1" x14ac:dyDescent="0.25">
      <c r="A87" s="757"/>
      <c r="B87" s="342" t="s">
        <v>245</v>
      </c>
      <c r="C87" s="835">
        <v>0.10299999999999999</v>
      </c>
      <c r="D87" s="836"/>
      <c r="E87" s="835">
        <v>6.9000000000000006E-2</v>
      </c>
      <c r="F87" s="836"/>
      <c r="G87" s="463">
        <v>4.8000000000000001E-2</v>
      </c>
      <c r="H87" s="871"/>
      <c r="I87" s="871"/>
      <c r="J87" s="866"/>
      <c r="K87" s="319"/>
      <c r="L87" s="490"/>
      <c r="M87" s="490"/>
      <c r="N87" s="152"/>
    </row>
    <row r="88" spans="1:14" ht="14.45" customHeight="1" x14ac:dyDescent="0.25">
      <c r="A88" s="757"/>
      <c r="B88" s="342" t="s">
        <v>116</v>
      </c>
      <c r="C88" s="835">
        <v>0.159</v>
      </c>
      <c r="D88" s="836"/>
      <c r="E88" s="835">
        <v>0.14000000000000001</v>
      </c>
      <c r="F88" s="836"/>
      <c r="G88" s="463">
        <v>6.7000000000000004E-2</v>
      </c>
      <c r="H88" s="871"/>
      <c r="I88" s="871"/>
      <c r="J88" s="866"/>
      <c r="K88" s="319"/>
      <c r="L88" s="490"/>
      <c r="M88" s="490"/>
      <c r="N88" s="152"/>
    </row>
    <row r="89" spans="1:14" ht="14.45" customHeight="1" x14ac:dyDescent="0.25">
      <c r="A89" s="757"/>
      <c r="B89" s="330" t="s">
        <v>284</v>
      </c>
      <c r="C89" s="832">
        <v>3.3000000000000002E-2</v>
      </c>
      <c r="D89" s="832"/>
      <c r="E89" s="832">
        <v>4.5999999999999999E-2</v>
      </c>
      <c r="F89" s="832"/>
      <c r="G89" s="464">
        <v>7.4999999999999997E-2</v>
      </c>
      <c r="H89" s="866"/>
      <c r="I89" s="867"/>
      <c r="J89" s="867"/>
      <c r="K89" s="319"/>
      <c r="L89" s="490"/>
      <c r="M89" s="490"/>
      <c r="N89" s="152"/>
    </row>
    <row r="90" spans="1:14" ht="14.45" customHeight="1" thickBot="1" x14ac:dyDescent="0.3">
      <c r="A90" s="757"/>
      <c r="B90" s="330" t="s">
        <v>283</v>
      </c>
      <c r="C90" s="832">
        <v>4.2999999999999997E-2</v>
      </c>
      <c r="D90" s="832"/>
      <c r="E90" s="832">
        <v>5.6000000000000001E-2</v>
      </c>
      <c r="F90" s="832"/>
      <c r="G90" s="464">
        <v>0.10299999999999999</v>
      </c>
      <c r="H90" s="846"/>
      <c r="I90" s="846"/>
      <c r="J90" s="847"/>
      <c r="K90" s="491"/>
      <c r="L90" s="492"/>
      <c r="M90" s="492"/>
      <c r="N90" s="151"/>
    </row>
    <row r="91" spans="1:14" ht="30" x14ac:dyDescent="0.25">
      <c r="A91" s="783" t="s">
        <v>176</v>
      </c>
      <c r="B91" s="343" t="s">
        <v>177</v>
      </c>
      <c r="C91" s="848">
        <v>36</v>
      </c>
      <c r="D91" s="839"/>
      <c r="E91" s="839"/>
      <c r="F91" s="839"/>
      <c r="G91" s="840"/>
      <c r="H91" s="849">
        <v>26</v>
      </c>
      <c r="I91" s="850"/>
      <c r="J91" s="850"/>
      <c r="K91" s="161">
        <v>4</v>
      </c>
      <c r="L91" s="161">
        <v>8</v>
      </c>
      <c r="M91" s="161" t="s">
        <v>18</v>
      </c>
      <c r="N91" s="396" t="s">
        <v>178</v>
      </c>
    </row>
    <row r="92" spans="1:14" ht="60" x14ac:dyDescent="0.25">
      <c r="A92" s="784"/>
      <c r="B92" s="411" t="s">
        <v>286</v>
      </c>
      <c r="C92" s="843" t="s">
        <v>311</v>
      </c>
      <c r="D92" s="844"/>
      <c r="E92" s="844"/>
      <c r="F92" s="844"/>
      <c r="G92" s="845"/>
      <c r="H92" s="851" t="s">
        <v>310</v>
      </c>
      <c r="I92" s="852"/>
      <c r="J92" s="852"/>
      <c r="K92" s="493" t="s">
        <v>289</v>
      </c>
      <c r="L92" s="162">
        <v>95</v>
      </c>
      <c r="M92" s="162" t="s">
        <v>18</v>
      </c>
      <c r="N92" s="397" t="s">
        <v>182</v>
      </c>
    </row>
    <row r="93" spans="1:14" ht="30" x14ac:dyDescent="0.25">
      <c r="A93" s="784"/>
      <c r="B93" s="333" t="s">
        <v>183</v>
      </c>
      <c r="C93" s="853" t="s">
        <v>287</v>
      </c>
      <c r="D93" s="844"/>
      <c r="E93" s="844"/>
      <c r="F93" s="844"/>
      <c r="G93" s="845"/>
      <c r="H93" s="851" t="s">
        <v>288</v>
      </c>
      <c r="I93" s="852"/>
      <c r="J93" s="852"/>
      <c r="K93" s="514" t="s">
        <v>312</v>
      </c>
      <c r="L93" s="162" t="s">
        <v>18</v>
      </c>
      <c r="M93" s="162" t="s">
        <v>18</v>
      </c>
      <c r="N93" s="397" t="s">
        <v>187</v>
      </c>
    </row>
    <row r="94" spans="1:14" ht="30" x14ac:dyDescent="0.25">
      <c r="A94" s="784"/>
      <c r="B94" s="411" t="s">
        <v>291</v>
      </c>
      <c r="C94" s="843">
        <v>16</v>
      </c>
      <c r="D94" s="844"/>
      <c r="E94" s="844"/>
      <c r="F94" s="844"/>
      <c r="G94" s="845"/>
      <c r="H94" s="831">
        <v>1</v>
      </c>
      <c r="I94" s="826"/>
      <c r="J94" s="826"/>
      <c r="K94" s="162">
        <v>0</v>
      </c>
      <c r="L94" s="162">
        <v>0</v>
      </c>
      <c r="M94" s="162" t="s">
        <v>18</v>
      </c>
      <c r="N94" s="397" t="s">
        <v>187</v>
      </c>
    </row>
    <row r="95" spans="1:14" ht="30" x14ac:dyDescent="0.25">
      <c r="A95" s="784"/>
      <c r="B95" s="333" t="s">
        <v>190</v>
      </c>
      <c r="C95" s="843">
        <v>143</v>
      </c>
      <c r="D95" s="844"/>
      <c r="E95" s="844"/>
      <c r="F95" s="844"/>
      <c r="G95" s="845"/>
      <c r="H95" s="851">
        <v>114</v>
      </c>
      <c r="I95" s="852"/>
      <c r="J95" s="852"/>
      <c r="K95" s="162">
        <v>120</v>
      </c>
      <c r="L95" s="162">
        <v>219</v>
      </c>
      <c r="M95" s="162" t="s">
        <v>18</v>
      </c>
      <c r="N95" s="397" t="s">
        <v>191</v>
      </c>
    </row>
    <row r="96" spans="1:14" ht="30.75" thickBot="1" x14ac:dyDescent="0.3">
      <c r="A96" s="785"/>
      <c r="B96" s="355" t="s">
        <v>192</v>
      </c>
      <c r="C96" s="863" t="s">
        <v>313</v>
      </c>
      <c r="D96" s="859"/>
      <c r="E96" s="859"/>
      <c r="F96" s="859"/>
      <c r="G96" s="860"/>
      <c r="H96" s="864" t="s">
        <v>315</v>
      </c>
      <c r="I96" s="865"/>
      <c r="J96" s="865"/>
      <c r="K96" s="413" t="s">
        <v>314</v>
      </c>
      <c r="L96" s="163">
        <v>0</v>
      </c>
      <c r="M96" s="163" t="s">
        <v>18</v>
      </c>
      <c r="N96" s="398" t="s">
        <v>195</v>
      </c>
    </row>
    <row r="97" spans="1:15" ht="30" x14ac:dyDescent="0.25">
      <c r="A97" s="783" t="s">
        <v>196</v>
      </c>
      <c r="B97" s="356" t="s">
        <v>197</v>
      </c>
      <c r="C97" s="838">
        <v>1</v>
      </c>
      <c r="D97" s="839"/>
      <c r="E97" s="839"/>
      <c r="F97" s="839"/>
      <c r="G97" s="840"/>
      <c r="H97" s="841">
        <v>1</v>
      </c>
      <c r="I97" s="841"/>
      <c r="J97" s="842"/>
      <c r="K97" s="494">
        <v>1</v>
      </c>
      <c r="L97" s="161" t="s">
        <v>18</v>
      </c>
      <c r="M97" s="161" t="s">
        <v>18</v>
      </c>
      <c r="N97" s="396" t="s">
        <v>198</v>
      </c>
    </row>
    <row r="98" spans="1:15" ht="180" x14ac:dyDescent="0.25">
      <c r="A98" s="784"/>
      <c r="B98" s="333" t="s">
        <v>199</v>
      </c>
      <c r="C98" s="843" t="s">
        <v>246</v>
      </c>
      <c r="D98" s="844"/>
      <c r="E98" s="844"/>
      <c r="F98" s="844"/>
      <c r="G98" s="845"/>
      <c r="H98" s="830" t="s">
        <v>200</v>
      </c>
      <c r="I98" s="830"/>
      <c r="J98" s="831"/>
      <c r="K98" s="162" t="s">
        <v>201</v>
      </c>
      <c r="L98" s="162" t="s">
        <v>202</v>
      </c>
      <c r="M98" s="162" t="s">
        <v>18</v>
      </c>
      <c r="N98" s="397" t="s">
        <v>203</v>
      </c>
      <c r="O98" s="321"/>
    </row>
    <row r="99" spans="1:15" ht="30" x14ac:dyDescent="0.25">
      <c r="A99" s="837"/>
      <c r="B99" s="357" t="s">
        <v>290</v>
      </c>
      <c r="C99" s="854">
        <v>2.17</v>
      </c>
      <c r="D99" s="854"/>
      <c r="E99" s="854"/>
      <c r="F99" s="854"/>
      <c r="G99" s="855"/>
      <c r="H99" s="856">
        <v>1.98</v>
      </c>
      <c r="I99" s="856"/>
      <c r="J99" s="857"/>
      <c r="K99" s="165" t="s">
        <v>18</v>
      </c>
      <c r="L99" s="165" t="s">
        <v>18</v>
      </c>
      <c r="M99" s="165" t="s">
        <v>18</v>
      </c>
      <c r="N99" s="397" t="s">
        <v>205</v>
      </c>
      <c r="O99" s="322"/>
    </row>
    <row r="100" spans="1:15" ht="30.75" thickBot="1" x14ac:dyDescent="0.3">
      <c r="A100" s="785"/>
      <c r="B100" s="355" t="s">
        <v>206</v>
      </c>
      <c r="C100" s="858">
        <v>0.88</v>
      </c>
      <c r="D100" s="859"/>
      <c r="E100" s="859"/>
      <c r="F100" s="859"/>
      <c r="G100" s="860"/>
      <c r="H100" s="861">
        <v>0.88</v>
      </c>
      <c r="I100" s="861"/>
      <c r="J100" s="862"/>
      <c r="K100" s="495">
        <v>0.86</v>
      </c>
      <c r="L100" s="495">
        <v>0.89</v>
      </c>
      <c r="M100" s="495">
        <v>0.89</v>
      </c>
      <c r="N100" s="398" t="s">
        <v>207</v>
      </c>
    </row>
    <row r="102" spans="1:15" s="117" customFormat="1" x14ac:dyDescent="0.25">
      <c r="A102" s="344" t="s">
        <v>220</v>
      </c>
      <c r="H102" s="183"/>
      <c r="I102" s="183"/>
      <c r="J102" s="183"/>
      <c r="K102" s="183"/>
      <c r="L102" s="183"/>
      <c r="M102" s="183"/>
    </row>
    <row r="103" spans="1:15" s="117" customFormat="1" ht="30" x14ac:dyDescent="0.25">
      <c r="A103" s="4" t="s">
        <v>292</v>
      </c>
      <c r="B103" s="414" t="s">
        <v>228</v>
      </c>
      <c r="H103" s="183"/>
      <c r="I103" s="183"/>
      <c r="J103" s="183"/>
      <c r="K103" s="183"/>
      <c r="L103" s="183"/>
      <c r="M103" s="183"/>
    </row>
    <row r="104" spans="1:15" s="117" customFormat="1" ht="17.25" x14ac:dyDescent="0.25">
      <c r="A104" s="4" t="s">
        <v>293</v>
      </c>
      <c r="B104" s="415" t="s">
        <v>294</v>
      </c>
      <c r="C104" s="6"/>
      <c r="D104" s="6"/>
      <c r="E104" s="6"/>
      <c r="F104" s="6"/>
      <c r="G104" s="6"/>
      <c r="H104" s="183"/>
      <c r="I104" s="183"/>
      <c r="J104" s="183"/>
      <c r="K104" s="183"/>
      <c r="L104" s="183"/>
      <c r="M104" s="183"/>
    </row>
    <row r="105" spans="1:15" s="117" customFormat="1" ht="17.25" x14ac:dyDescent="0.25">
      <c r="A105" s="4" t="s">
        <v>229</v>
      </c>
      <c r="B105" s="6" t="s">
        <v>236</v>
      </c>
      <c r="C105"/>
      <c r="D105"/>
      <c r="E105"/>
      <c r="F105"/>
      <c r="G105"/>
      <c r="H105" s="183"/>
      <c r="I105" s="183"/>
      <c r="J105" s="183"/>
      <c r="K105" s="183"/>
      <c r="L105" s="183"/>
      <c r="M105" s="183"/>
    </row>
    <row r="106" spans="1:15" s="117" customFormat="1" ht="17.25" x14ac:dyDescent="0.25">
      <c r="A106" s="4" t="s">
        <v>278</v>
      </c>
      <c r="B106" t="s">
        <v>274</v>
      </c>
      <c r="C106"/>
      <c r="D106"/>
      <c r="E106"/>
      <c r="F106"/>
      <c r="G106"/>
      <c r="H106" s="183"/>
      <c r="I106" s="183"/>
      <c r="J106" s="183"/>
      <c r="K106" s="183"/>
      <c r="L106" s="183"/>
      <c r="M106" s="183"/>
    </row>
    <row r="107" spans="1:15" s="117" customFormat="1" ht="17.25" x14ac:dyDescent="0.25">
      <c r="A107" s="4" t="s">
        <v>277</v>
      </c>
      <c r="B107" t="s">
        <v>276</v>
      </c>
      <c r="C107"/>
      <c r="D107"/>
      <c r="E107"/>
      <c r="F107"/>
      <c r="G107"/>
      <c r="H107" s="183"/>
      <c r="I107" s="183"/>
      <c r="J107" s="183"/>
      <c r="K107" s="183"/>
      <c r="L107" s="183"/>
      <c r="M107" s="184"/>
    </row>
    <row r="108" spans="1:15" s="117" customFormat="1" ht="17.25" x14ac:dyDescent="0.25">
      <c r="A108" s="345"/>
      <c r="B108" s="6"/>
      <c r="C108" s="6"/>
      <c r="D108" s="6"/>
      <c r="E108" s="6"/>
      <c r="F108" s="6"/>
      <c r="G108" s="6"/>
      <c r="H108" s="183"/>
      <c r="I108" s="183"/>
      <c r="J108" s="183"/>
      <c r="K108" s="183"/>
      <c r="L108" s="183"/>
      <c r="M108" s="35"/>
    </row>
    <row r="109" spans="1:15" s="117" customFormat="1" ht="17.25" x14ac:dyDescent="0.25">
      <c r="A109" s="4"/>
      <c r="B109" s="6"/>
      <c r="C109" s="6"/>
      <c r="D109" s="6"/>
      <c r="E109" s="6"/>
      <c r="F109" s="6"/>
      <c r="G109" s="6"/>
      <c r="H109" s="183"/>
      <c r="I109" s="183"/>
      <c r="J109" s="183"/>
      <c r="K109" s="183"/>
      <c r="L109" s="183"/>
      <c r="M109" s="183"/>
    </row>
    <row r="110" spans="1:15" x14ac:dyDescent="0.25">
      <c r="A110" s="412"/>
    </row>
    <row r="111" spans="1:15" x14ac:dyDescent="0.25">
      <c r="A111" s="412"/>
    </row>
  </sheetData>
  <sheetProtection algorithmName="SHA-512" hashValue="LR30PdUsVRrobMzBEPujkyCstpAW2rSu/QC4tz9zkqgxvNGxntH1o/fAxcq1Lg+/pYwsiMeJQHqyygwXS34F5w==" saltValue="Tv/ZCYNjuEQGwhiEyWDwxg==" spinCount="100000" sheet="1" scenarios="1" formatCells="0" formatColumns="0" formatRows="0" insertColumns="0" insertRows="0" insertHyperlinks="0" deleteColumns="0" deleteRows="0" sort="0"/>
  <mergeCells count="218">
    <mergeCell ref="H2:J2"/>
    <mergeCell ref="C2:G2"/>
    <mergeCell ref="N65:N68"/>
    <mergeCell ref="E86:F86"/>
    <mergeCell ref="C87:D87"/>
    <mergeCell ref="E87:F87"/>
    <mergeCell ref="C88:D88"/>
    <mergeCell ref="E88:F88"/>
    <mergeCell ref="H87:J87"/>
    <mergeCell ref="H88:J88"/>
    <mergeCell ref="C63:G63"/>
    <mergeCell ref="H62:J62"/>
    <mergeCell ref="H63:J63"/>
    <mergeCell ref="C67:D67"/>
    <mergeCell ref="E67:F67"/>
    <mergeCell ref="C68:D68"/>
    <mergeCell ref="E68:F68"/>
    <mergeCell ref="C64:G64"/>
    <mergeCell ref="H64:J64"/>
    <mergeCell ref="C65:D65"/>
    <mergeCell ref="E65:F65"/>
    <mergeCell ref="C66:D66"/>
    <mergeCell ref="E66:F66"/>
    <mergeCell ref="N54:N63"/>
    <mergeCell ref="H89:J89"/>
    <mergeCell ref="C86:D86"/>
    <mergeCell ref="C89:D89"/>
    <mergeCell ref="E89:F89"/>
    <mergeCell ref="H80:J80"/>
    <mergeCell ref="H69:J69"/>
    <mergeCell ref="C70:D70"/>
    <mergeCell ref="E70:F70"/>
    <mergeCell ref="H70:J70"/>
    <mergeCell ref="C81:D81"/>
    <mergeCell ref="E81:F81"/>
    <mergeCell ref="H75:J75"/>
    <mergeCell ref="E82:F82"/>
    <mergeCell ref="C75:D75"/>
    <mergeCell ref="E75:F75"/>
    <mergeCell ref="C85:D85"/>
    <mergeCell ref="E85:F85"/>
    <mergeCell ref="E76:F76"/>
    <mergeCell ref="H81:J81"/>
    <mergeCell ref="C76:D76"/>
    <mergeCell ref="C69:G69"/>
    <mergeCell ref="C80:G80"/>
    <mergeCell ref="A97:A100"/>
    <mergeCell ref="C97:G97"/>
    <mergeCell ref="H97:J97"/>
    <mergeCell ref="C98:G98"/>
    <mergeCell ref="H98:J98"/>
    <mergeCell ref="H90:J90"/>
    <mergeCell ref="A91:A96"/>
    <mergeCell ref="C91:G91"/>
    <mergeCell ref="H91:J91"/>
    <mergeCell ref="C92:G92"/>
    <mergeCell ref="H92:J92"/>
    <mergeCell ref="C93:G93"/>
    <mergeCell ref="H93:J93"/>
    <mergeCell ref="C94:G94"/>
    <mergeCell ref="H94:J94"/>
    <mergeCell ref="C99:G99"/>
    <mergeCell ref="H99:J99"/>
    <mergeCell ref="C100:G100"/>
    <mergeCell ref="H100:J100"/>
    <mergeCell ref="C96:G96"/>
    <mergeCell ref="H96:J96"/>
    <mergeCell ref="C95:G95"/>
    <mergeCell ref="H95:J95"/>
    <mergeCell ref="A69:A90"/>
    <mergeCell ref="C90:D90"/>
    <mergeCell ref="E90:F90"/>
    <mergeCell ref="C71:D71"/>
    <mergeCell ref="E71:F71"/>
    <mergeCell ref="C72:D72"/>
    <mergeCell ref="E72:F72"/>
    <mergeCell ref="C73:D73"/>
    <mergeCell ref="E73:F73"/>
    <mergeCell ref="C74:D74"/>
    <mergeCell ref="E74:F74"/>
    <mergeCell ref="C83:D83"/>
    <mergeCell ref="E83:F83"/>
    <mergeCell ref="C84:D84"/>
    <mergeCell ref="E84:F84"/>
    <mergeCell ref="C77:D77"/>
    <mergeCell ref="E77:F77"/>
    <mergeCell ref="C78:D78"/>
    <mergeCell ref="E78:F78"/>
    <mergeCell ref="C79:D79"/>
    <mergeCell ref="E79:F79"/>
    <mergeCell ref="C82:D82"/>
    <mergeCell ref="H61:J61"/>
    <mergeCell ref="C52:D52"/>
    <mergeCell ref="E52:F52"/>
    <mergeCell ref="C53:D53"/>
    <mergeCell ref="E53:F53"/>
    <mergeCell ref="H54:J54"/>
    <mergeCell ref="H58:J58"/>
    <mergeCell ref="H59:J59"/>
    <mergeCell ref="H55:J55"/>
    <mergeCell ref="C60:G60"/>
    <mergeCell ref="H60:J60"/>
    <mergeCell ref="H56:J56"/>
    <mergeCell ref="H57:J57"/>
    <mergeCell ref="C62:G62"/>
    <mergeCell ref="C46:D46"/>
    <mergeCell ref="E46:F46"/>
    <mergeCell ref="C47:D47"/>
    <mergeCell ref="E47:F47"/>
    <mergeCell ref="C48:D48"/>
    <mergeCell ref="E48:F48"/>
    <mergeCell ref="C43:D43"/>
    <mergeCell ref="E43:F43"/>
    <mergeCell ref="C44:D44"/>
    <mergeCell ref="E44:F44"/>
    <mergeCell ref="C45:D45"/>
    <mergeCell ref="E45:F45"/>
    <mergeCell ref="C61:G61"/>
    <mergeCell ref="C49:D49"/>
    <mergeCell ref="E49:F49"/>
    <mergeCell ref="C50:D50"/>
    <mergeCell ref="E50:F50"/>
    <mergeCell ref="C51:D51"/>
    <mergeCell ref="E51:F51"/>
    <mergeCell ref="E40:F40"/>
    <mergeCell ref="C41:D41"/>
    <mergeCell ref="E41:F41"/>
    <mergeCell ref="C42:D42"/>
    <mergeCell ref="E42:F42"/>
    <mergeCell ref="C37:D37"/>
    <mergeCell ref="E37:F37"/>
    <mergeCell ref="C38:D38"/>
    <mergeCell ref="E38:F38"/>
    <mergeCell ref="C39:D39"/>
    <mergeCell ref="E39:F39"/>
    <mergeCell ref="C40:D40"/>
    <mergeCell ref="C28:D28"/>
    <mergeCell ref="E28:F28"/>
    <mergeCell ref="C29:D29"/>
    <mergeCell ref="E29:F29"/>
    <mergeCell ref="C30:D30"/>
    <mergeCell ref="E30:F30"/>
    <mergeCell ref="C25:D25"/>
    <mergeCell ref="E25:F25"/>
    <mergeCell ref="C26:D26"/>
    <mergeCell ref="E26:F26"/>
    <mergeCell ref="C27:D27"/>
    <mergeCell ref="E27:F27"/>
    <mergeCell ref="A15:A64"/>
    <mergeCell ref="C15:D15"/>
    <mergeCell ref="E15:G15"/>
    <mergeCell ref="I15:J15"/>
    <mergeCell ref="N15:N53"/>
    <mergeCell ref="C16:D16"/>
    <mergeCell ref="E16:G16"/>
    <mergeCell ref="I16:J16"/>
    <mergeCell ref="C17:D17"/>
    <mergeCell ref="E17:G17"/>
    <mergeCell ref="C20:D20"/>
    <mergeCell ref="E20:G20"/>
    <mergeCell ref="I20:J20"/>
    <mergeCell ref="I17:J17"/>
    <mergeCell ref="C18:D18"/>
    <mergeCell ref="E18:G18"/>
    <mergeCell ref="I18:J18"/>
    <mergeCell ref="C19:D19"/>
    <mergeCell ref="E19:G19"/>
    <mergeCell ref="I19:J19"/>
    <mergeCell ref="I22:J22"/>
    <mergeCell ref="C21:D21"/>
    <mergeCell ref="E21:G21"/>
    <mergeCell ref="I21:J21"/>
    <mergeCell ref="A11:A14"/>
    <mergeCell ref="C11:G11"/>
    <mergeCell ref="H11:J11"/>
    <mergeCell ref="C12:G12"/>
    <mergeCell ref="H12:J12"/>
    <mergeCell ref="C13:G13"/>
    <mergeCell ref="H13:J13"/>
    <mergeCell ref="C14:G14"/>
    <mergeCell ref="H14:J14"/>
    <mergeCell ref="A3:A10"/>
    <mergeCell ref="C3:G3"/>
    <mergeCell ref="H3:J3"/>
    <mergeCell ref="C4:G4"/>
    <mergeCell ref="H4:J4"/>
    <mergeCell ref="C5:G5"/>
    <mergeCell ref="H5:J5"/>
    <mergeCell ref="C6:G6"/>
    <mergeCell ref="H6:J6"/>
    <mergeCell ref="C7:G7"/>
    <mergeCell ref="C23:D23"/>
    <mergeCell ref="E23:G23"/>
    <mergeCell ref="C24:D24"/>
    <mergeCell ref="E24:G24"/>
    <mergeCell ref="H7:J7"/>
    <mergeCell ref="C8:G8"/>
    <mergeCell ref="H8:J8"/>
    <mergeCell ref="C9:G9"/>
    <mergeCell ref="H9:J9"/>
    <mergeCell ref="C10:G10"/>
    <mergeCell ref="H10:J10"/>
    <mergeCell ref="I23:J23"/>
    <mergeCell ref="I24:J24"/>
    <mergeCell ref="C22:D22"/>
    <mergeCell ref="E22:G22"/>
    <mergeCell ref="C34:D34"/>
    <mergeCell ref="E34:F34"/>
    <mergeCell ref="C35:D35"/>
    <mergeCell ref="E35:F35"/>
    <mergeCell ref="C36:D36"/>
    <mergeCell ref="E36:F36"/>
    <mergeCell ref="C31:D31"/>
    <mergeCell ref="E31:F31"/>
    <mergeCell ref="C32:D32"/>
    <mergeCell ref="E32:F32"/>
    <mergeCell ref="C33:D33"/>
    <mergeCell ref="E33:F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F7C346558FF3488755A51C62B95350" ma:contentTypeVersion="15" ma:contentTypeDescription="Create a new document." ma:contentTypeScope="" ma:versionID="1e62e7ccccc72e0b2ece949aca60e4ba">
  <xsd:schema xmlns:xsd="http://www.w3.org/2001/XMLSchema" xmlns:xs="http://www.w3.org/2001/XMLSchema" xmlns:p="http://schemas.microsoft.com/office/2006/metadata/properties" xmlns:ns2="18aad88d-49e8-440d-b2b7-a1b4f37d0ac9" xmlns:ns3="69f72871-9caf-4484-b574-f06ac3fe8480" targetNamespace="http://schemas.microsoft.com/office/2006/metadata/properties" ma:root="true" ma:fieldsID="2c4594c80f51280ca16b6e0945bd5fb3" ns2:_="" ns3:_="">
    <xsd:import namespace="18aad88d-49e8-440d-b2b7-a1b4f37d0ac9"/>
    <xsd:import namespace="69f72871-9caf-4484-b574-f06ac3fe848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aad88d-49e8-440d-b2b7-a1b4f37d0a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47913e6-4e25-4c18-b75b-69d1bd62b7a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f72871-9caf-4484-b574-f06ac3fe848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75a69d1-abca-4895-9472-75bd08b426b6}" ma:internalName="TaxCatchAll" ma:showField="CatchAllData" ma:web="69f72871-9caf-4484-b574-f06ac3fe848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aad88d-49e8-440d-b2b7-a1b4f37d0ac9">
      <Terms xmlns="http://schemas.microsoft.com/office/infopath/2007/PartnerControls"/>
    </lcf76f155ced4ddcb4097134ff3c332f>
    <TaxCatchAll xmlns="69f72871-9caf-4484-b574-f06ac3fe8480" xsi:nil="true"/>
  </documentManagement>
</p:properties>
</file>

<file path=customXml/itemProps1.xml><?xml version="1.0" encoding="utf-8"?>
<ds:datastoreItem xmlns:ds="http://schemas.openxmlformats.org/officeDocument/2006/customXml" ds:itemID="{E3C992A2-162E-4056-9E8D-8D7C05EF6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aad88d-49e8-440d-b2b7-a1b4f37d0ac9"/>
    <ds:schemaRef ds:uri="69f72871-9caf-4484-b574-f06ac3fe84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02102A-F8D9-4756-AF66-BB792876B615}">
  <ds:schemaRefs>
    <ds:schemaRef ds:uri="http://schemas.microsoft.com/sharepoint/v3/contenttype/forms"/>
  </ds:schemaRefs>
</ds:datastoreItem>
</file>

<file path=customXml/itemProps3.xml><?xml version="1.0" encoding="utf-8"?>
<ds:datastoreItem xmlns:ds="http://schemas.openxmlformats.org/officeDocument/2006/customXml" ds:itemID="{9358D742-FEAC-4141-B808-693F09911F06}">
  <ds:schemaRefs>
    <ds:schemaRef ds:uri="http://schemas.microsoft.com/office/2006/metadata/properties"/>
    <ds:schemaRef ds:uri="http://schemas.microsoft.com/office/infopath/2007/PartnerControls"/>
    <ds:schemaRef ds:uri="18aad88d-49e8-440d-b2b7-a1b4f37d0ac9"/>
    <ds:schemaRef ds:uri="69f72871-9caf-4484-b574-f06ac3fe84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ESG Performance Data</vt:lpstr>
      <vt:lpstr>Environment &amp; Operations</vt:lpstr>
      <vt:lpstr>Social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Rose</dc:creator>
  <cp:keywords/>
  <dc:description/>
  <cp:lastModifiedBy>Marcia Guevara Valor</cp:lastModifiedBy>
  <cp:revision/>
  <dcterms:created xsi:type="dcterms:W3CDTF">2021-06-23T12:46:26Z</dcterms:created>
  <dcterms:modified xsi:type="dcterms:W3CDTF">2024-06-05T16:55:56Z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0x0101000BF7C346558FF3488755A51C62B95350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ec2fa631-0d69-435b-8f58-124ad5e1685b_Enabled">
    <vt:lpwstr>true</vt:lpwstr>
  </property>
  <property fmtid="{D5CDD505-2E9C-101B-9397-08002B2CF9AE}" pid="11" name="MSIP_Label_ec2fa631-0d69-435b-8f58-124ad5e1685b_SetDate">
    <vt:lpwstr>2024-05-28T19:43:56Z</vt:lpwstr>
  </property>
  <property fmtid="{D5CDD505-2E9C-101B-9397-08002B2CF9AE}" pid="12" name="MSIP_Label_ec2fa631-0d69-435b-8f58-124ad5e1685b_Method">
    <vt:lpwstr>Standard</vt:lpwstr>
  </property>
  <property fmtid="{D5CDD505-2E9C-101B-9397-08002B2CF9AE}" pid="13" name="MSIP_Label_ec2fa631-0d69-435b-8f58-124ad5e1685b_Name">
    <vt:lpwstr>Internal (Default))</vt:lpwstr>
  </property>
  <property fmtid="{D5CDD505-2E9C-101B-9397-08002B2CF9AE}" pid="14" name="MSIP_Label_ec2fa631-0d69-435b-8f58-124ad5e1685b_SiteId">
    <vt:lpwstr>1caa43b8-bf09-48b6-9b3c-bd5a56fec019</vt:lpwstr>
  </property>
  <property fmtid="{D5CDD505-2E9C-101B-9397-08002B2CF9AE}" pid="15" name="MSIP_Label_ec2fa631-0d69-435b-8f58-124ad5e1685b_ActionId">
    <vt:lpwstr>1318d55c-b256-42b0-8ea9-3712b57b746a</vt:lpwstr>
  </property>
  <property fmtid="{D5CDD505-2E9C-101B-9397-08002B2CF9AE}" pid="16" name="MSIP_Label_ec2fa631-0d69-435b-8f58-124ad5e1685b_ContentBits">
    <vt:lpwstr>0</vt:lpwstr>
  </property>
</Properties>
</file>